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<sst xmlns="http://schemas.openxmlformats.org/spreadsheetml/2006/main" count="436" uniqueCount="104">
  <si>
    <t xml:space="preserve"> </t>
  </si>
  <si>
    <t xml:space="preserve">     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</si>
  <si>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</si>
  <si>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</si>
  <si>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</si>
  <si>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</si>
  <si>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</si>
  <si>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</si>
  <si>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</si>
  <si>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</si>
  <si>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</si>
  <si>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</si>
  <si>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</si>
  <si>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</si>
  <si>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</si>
  <si>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</si>
  <si>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</si>
  <si>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</si>
  <si>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</si>
  <si>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</si>
  <si>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Рожки отварные</t>
  </si>
  <si>
    <t>Хлеб ржаной</t>
  </si>
  <si>
    <t>Чай с сахаром</t>
  </si>
  <si>
    <t>Итого:</t>
  </si>
  <si>
    <t>ЗАВТРАК</t>
  </si>
  <si>
    <t>ОБЕД</t>
  </si>
  <si>
    <t>Кофейный напиток</t>
  </si>
  <si>
    <t>Яблоки</t>
  </si>
  <si>
    <t>Чай с молоком</t>
  </si>
  <si>
    <t>Плов</t>
  </si>
  <si>
    <t>Компот из свежих яблок</t>
  </si>
  <si>
    <t>Апельсины</t>
  </si>
  <si>
    <t>Каша манная</t>
  </si>
  <si>
    <t>Какао с молоком</t>
  </si>
  <si>
    <t>Картофельное пюре</t>
  </si>
  <si>
    <t>Сок "Моя семья"</t>
  </si>
  <si>
    <t>Банан</t>
  </si>
  <si>
    <t>Гуляш из говядины</t>
  </si>
  <si>
    <t>Груша</t>
  </si>
  <si>
    <t>Котлета из говядины</t>
  </si>
  <si>
    <t>Вафли сливочные</t>
  </si>
  <si>
    <t>Печенье сливочное</t>
  </si>
  <si>
    <t>Жаркое по-домашнему</t>
  </si>
  <si>
    <t>Помидоры свежие</t>
  </si>
  <si>
    <t>Огурцы свежие</t>
  </si>
  <si>
    <t>Запеканка из творога с повидлом</t>
  </si>
  <si>
    <t xml:space="preserve">ДЕНЬ № 6:                            </t>
  </si>
  <si>
    <t xml:space="preserve">ДЕНЬ № 7:                            </t>
  </si>
  <si>
    <t xml:space="preserve">ДЕНЬ № 8:                            </t>
  </si>
  <si>
    <t xml:space="preserve">ДЕНЬ № 9:                            </t>
  </si>
  <si>
    <t xml:space="preserve">ДЕНЬ № 10:                            </t>
  </si>
  <si>
    <t>Молоко кипяченное</t>
  </si>
  <si>
    <t>Яблоко</t>
  </si>
  <si>
    <t>Рыба отварная</t>
  </si>
  <si>
    <t>Каша гречневая</t>
  </si>
  <si>
    <t>Кисель</t>
  </si>
  <si>
    <t xml:space="preserve">ДЕНЬ № 11:                            </t>
  </si>
  <si>
    <t xml:space="preserve">ДЕНЬ № 12:                            </t>
  </si>
  <si>
    <t>200/10</t>
  </si>
  <si>
    <t xml:space="preserve">Суп картофельный  с вермишелью </t>
  </si>
  <si>
    <t>Бутерброд с сыром</t>
  </si>
  <si>
    <t>250/10/20</t>
  </si>
  <si>
    <t>Суп картофельный с горохом</t>
  </si>
  <si>
    <t>Соус красный основной</t>
  </si>
  <si>
    <t>220/10</t>
  </si>
  <si>
    <t>Суп картофельный с геркулесом</t>
  </si>
  <si>
    <t>150/20</t>
  </si>
  <si>
    <t>200/15</t>
  </si>
  <si>
    <t>Суп картофельный с вермишелью</t>
  </si>
  <si>
    <t>Суп молочный с рисом</t>
  </si>
  <si>
    <t>Сок "Фруктовый сад"</t>
  </si>
  <si>
    <t>Сардельки докторские</t>
  </si>
  <si>
    <t>Пряники воронежские</t>
  </si>
  <si>
    <t xml:space="preserve">Пряники </t>
  </si>
  <si>
    <t xml:space="preserve">ДЕНЬ № 5:                            </t>
  </si>
  <si>
    <t xml:space="preserve">ДЕНЬ № 4:                            </t>
  </si>
  <si>
    <t xml:space="preserve">ДЕНЬ № 2:                            </t>
  </si>
  <si>
    <r>
      <t>ДЕНЬ № 3:</t>
    </r>
    <r>
      <rPr>
        <sz val="14"/>
        <rFont val="Times New Roman"/>
        <family val="1"/>
      </rPr>
      <t xml:space="preserve">                                </t>
    </r>
  </si>
  <si>
    <r>
      <t>ДЕНЬ № 1:</t>
    </r>
    <r>
      <rPr>
        <sz val="14"/>
        <rFont val="Times New Roman"/>
        <family val="1"/>
      </rPr>
      <t xml:space="preserve">                                </t>
    </r>
  </si>
  <si>
    <t xml:space="preserve">       В приготовлении блюд используется йодированная соль. </t>
  </si>
  <si>
    <t>Составил повар                                          Н.М.Галямутдинова</t>
  </si>
  <si>
    <t>СОГЛАСОВАНО                                                                                                                                                 УТВЕРЖДАЮ</t>
  </si>
  <si>
    <t>Начальник лагеря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</si>
  <si>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</si>
  <si>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</si>
  <si>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</t>
  </si>
  <si>
    <t>Директор школы</t>
  </si>
  <si>
    <t xml:space="preserve">____________М.А.Колесникова                                                                                                                                 ______________А.А.Пролеев                                                                                                                                         </t>
  </si>
  <si>
    <t xml:space="preserve"> СанПина 2.4.5.2409-08, проводится витаминизация третьих блюд.</t>
  </si>
  <si>
    <t xml:space="preserve">Ежедневно обеспечивать поступление с рационом  питания витаминов, в количестве, регламентированном  приложением 4 </t>
  </si>
  <si>
    <t xml:space="preserve">                                                                                                                                                                                          Примерное двенадцатидневное меню</t>
  </si>
  <si>
    <t>Рассольник ленинградский</t>
  </si>
  <si>
    <t xml:space="preserve">                                                                                                                                                                               для организации питания учащихся в летнем оздоровительном лагере</t>
  </si>
  <si>
    <t xml:space="preserve">                                                                                                                                                                                      на базе МОУ СОШ д.Чекашево</t>
  </si>
  <si>
    <t>на базе МКОУ СОШ дер. Чекашево в июне 2012 года</t>
  </si>
  <si>
    <t>Каша "5 злаков" со сливочным маслом</t>
  </si>
  <si>
    <t>Каша рисовая со сливочным маслом</t>
  </si>
  <si>
    <t>Каша пшенная со сливочным маслом</t>
  </si>
  <si>
    <t>Щи из свежей капусты с мясом со сметаной</t>
  </si>
  <si>
    <t>Щи из свежей капусты с мясом со сметаой</t>
  </si>
  <si>
    <t>Каша манная со сливочным маслом</t>
  </si>
  <si>
    <t>Рыба тушёная с овощами</t>
  </si>
  <si>
    <t>75/50</t>
  </si>
  <si>
    <t>Рыба тущёная с овощами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</si>
</sst>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tabSelected="1" workbookViewId="0" topLeftCell="A299">
      <selection activeCell="C313" sqref="C313"/>
    </sheetView>
  </sheetViews>
  <sheetFormatPr defaultColWidth="9.00390625" defaultRowHeight="12.75"/>
  <cols>
    <col min="1" max="1" width="6.375" style="0" customWidth="1"/>
    <col min="2" max="2" width="21.625" style="0" customWidth="1"/>
    <col min="3" max="3" width="10.375" style="0" customWidth="1"/>
    <col min="4" max="4" width="7.875" style="0" customWidth="1"/>
    <col min="5" max="5" width="8.00390625" style="0" customWidth="1"/>
    <col min="6" max="6" width="11.375" style="0" customWidth="1"/>
    <col min="8" max="9" width="7.875" style="0" customWidth="1"/>
    <col min="10" max="10" width="8.125" style="0" customWidth="1"/>
    <col min="11" max="11" width="6.875" style="0" customWidth="1"/>
    <col min="12" max="12" width="7.875" style="0" customWidth="1"/>
    <col min="14" max="15" width="7.375" style="0" customWidth="1"/>
  </cols>
  <sheetData>
    <row r="1" ht="15.75">
      <c r="A1" s="1" t="s">
        <v>81</v>
      </c>
    </row>
    <row r="2" spans="1:12" ht="15.75">
      <c r="A2" s="2" t="s">
        <v>82</v>
      </c>
      <c r="L2" t="s">
        <v>86</v>
      </c>
    </row>
    <row r="3" ht="15.75">
      <c r="A3" s="2" t="s">
        <v>87</v>
      </c>
    </row>
    <row r="4" ht="15.75">
      <c r="A4" s="2" t="s">
        <v>83</v>
      </c>
    </row>
    <row r="5" ht="15.75">
      <c r="A5" s="2" t="s">
        <v>84</v>
      </c>
    </row>
    <row r="6" ht="15.75">
      <c r="A6" s="2" t="s">
        <v>83</v>
      </c>
    </row>
    <row r="7" ht="15.75">
      <c r="A7" s="2" t="s">
        <v>83</v>
      </c>
    </row>
    <row r="8" ht="15.75">
      <c r="A8" s="2" t="s">
        <v>85</v>
      </c>
    </row>
    <row r="9" ht="15.75">
      <c r="A9" s="2"/>
    </row>
    <row r="10" ht="15.75">
      <c r="A10" s="2" t="s">
        <v>85</v>
      </c>
    </row>
    <row r="11" ht="3.75" customHeight="1">
      <c r="A11" s="2" t="s">
        <v>0</v>
      </c>
    </row>
    <row r="12" ht="15.75" hidden="1">
      <c r="A12" s="2"/>
    </row>
    <row r="13" ht="36" customHeight="1" hidden="1">
      <c r="A13" s="2"/>
    </row>
    <row r="14" ht="24" customHeight="1">
      <c r="A14" s="3" t="s">
        <v>90</v>
      </c>
    </row>
    <row r="15" ht="21.75" customHeight="1">
      <c r="A15" s="3" t="s">
        <v>92</v>
      </c>
    </row>
    <row r="16" spans="1:9" ht="27.75" customHeight="1">
      <c r="A16" s="3" t="s">
        <v>93</v>
      </c>
      <c r="C16" s="25" t="s">
        <v>94</v>
      </c>
      <c r="E16" s="25"/>
      <c r="F16" s="27"/>
      <c r="G16" s="27"/>
      <c r="H16" s="27"/>
      <c r="I16" s="27"/>
    </row>
    <row r="17" spans="1:6" ht="66" customHeight="1">
      <c r="A17" s="3" t="s">
        <v>0</v>
      </c>
      <c r="F17" s="25"/>
    </row>
    <row r="18" spans="1:6" ht="105.75" customHeight="1">
      <c r="A18" s="3"/>
      <c r="F18" s="25"/>
    </row>
    <row r="19" ht="90.75" customHeight="1">
      <c r="A19" s="2" t="s">
        <v>78</v>
      </c>
    </row>
    <row r="20" ht="0.75" customHeight="1">
      <c r="A20" s="4" t="s">
        <v>1</v>
      </c>
    </row>
    <row r="21" spans="1:15" ht="46.5" customHeight="1">
      <c r="A21" s="34" t="s">
        <v>2</v>
      </c>
      <c r="B21" s="33" t="s">
        <v>3</v>
      </c>
      <c r="C21" s="33" t="s">
        <v>4</v>
      </c>
      <c r="D21" s="33" t="s">
        <v>5</v>
      </c>
      <c r="E21" s="33"/>
      <c r="F21" s="33"/>
      <c r="G21" s="33" t="s">
        <v>6</v>
      </c>
      <c r="H21" s="33" t="s">
        <v>7</v>
      </c>
      <c r="I21" s="33"/>
      <c r="J21" s="33"/>
      <c r="K21" s="33"/>
      <c r="L21" s="33" t="s">
        <v>8</v>
      </c>
      <c r="M21" s="33"/>
      <c r="N21" s="33"/>
      <c r="O21" s="33"/>
    </row>
    <row r="22" spans="1:15" ht="15.75">
      <c r="A22" s="34"/>
      <c r="B22" s="33"/>
      <c r="C22" s="33"/>
      <c r="D22" s="5" t="s">
        <v>9</v>
      </c>
      <c r="E22" s="5" t="s">
        <v>10</v>
      </c>
      <c r="F22" s="5" t="s">
        <v>11</v>
      </c>
      <c r="G22" s="33"/>
      <c r="H22" s="33" t="s">
        <v>12</v>
      </c>
      <c r="I22" s="33" t="s">
        <v>13</v>
      </c>
      <c r="J22" s="33" t="s">
        <v>14</v>
      </c>
      <c r="K22" s="33" t="s">
        <v>15</v>
      </c>
      <c r="L22" s="33" t="s">
        <v>16</v>
      </c>
      <c r="M22" s="33" t="s">
        <v>17</v>
      </c>
      <c r="N22" s="33" t="s">
        <v>18</v>
      </c>
      <c r="O22" s="33" t="s">
        <v>19</v>
      </c>
    </row>
    <row r="23" spans="1:15" ht="15.75">
      <c r="A23" s="34"/>
      <c r="B23" s="33"/>
      <c r="C23" s="33"/>
      <c r="D23" s="5"/>
      <c r="E23" s="5"/>
      <c r="F23" s="5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5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</row>
    <row r="25" spans="1:15" ht="18.75" customHeight="1">
      <c r="A25" s="16"/>
      <c r="B25" s="14"/>
      <c r="C25" s="14"/>
      <c r="D25" s="14"/>
      <c r="E25" s="14"/>
      <c r="F25" s="17" t="s">
        <v>24</v>
      </c>
      <c r="G25" s="14"/>
      <c r="H25" s="14"/>
      <c r="I25" s="14"/>
      <c r="J25" s="14"/>
      <c r="K25" s="14"/>
      <c r="L25" s="14"/>
      <c r="M25" s="14"/>
      <c r="N25" s="14"/>
      <c r="O25" s="15"/>
    </row>
    <row r="26" spans="1:15" ht="31.5" customHeight="1">
      <c r="A26" s="11">
        <v>257</v>
      </c>
      <c r="B26" s="12" t="s">
        <v>95</v>
      </c>
      <c r="C26" s="11" t="s">
        <v>58</v>
      </c>
      <c r="D26" s="11">
        <v>14</v>
      </c>
      <c r="E26" s="11">
        <v>20.4</v>
      </c>
      <c r="F26" s="11">
        <v>92</v>
      </c>
      <c r="G26" s="11">
        <v>653</v>
      </c>
      <c r="H26" s="11">
        <v>0.3</v>
      </c>
      <c r="I26" s="11">
        <v>1</v>
      </c>
      <c r="J26" s="11">
        <v>0.03</v>
      </c>
      <c r="K26" s="11"/>
      <c r="L26" s="11">
        <v>176</v>
      </c>
      <c r="M26" s="11">
        <v>234</v>
      </c>
      <c r="N26" s="11">
        <v>75.1</v>
      </c>
      <c r="O26" s="11">
        <v>2.4</v>
      </c>
    </row>
    <row r="27" spans="1:15" ht="20.25" customHeight="1">
      <c r="A27" s="5">
        <v>644</v>
      </c>
      <c r="B27" s="6" t="s">
        <v>51</v>
      </c>
      <c r="C27" s="5">
        <v>200</v>
      </c>
      <c r="D27" s="5">
        <v>5.6</v>
      </c>
      <c r="E27" s="5">
        <v>6.4</v>
      </c>
      <c r="F27" s="5">
        <v>9.4</v>
      </c>
      <c r="G27" s="5">
        <v>116</v>
      </c>
      <c r="H27" s="5">
        <v>0.06</v>
      </c>
      <c r="I27" s="5">
        <v>2</v>
      </c>
      <c r="J27" s="5">
        <v>0.06</v>
      </c>
      <c r="K27" s="5"/>
      <c r="L27" s="5">
        <v>242</v>
      </c>
      <c r="M27" s="5">
        <v>180</v>
      </c>
      <c r="N27" s="5">
        <v>28</v>
      </c>
      <c r="O27" s="5">
        <v>0.2</v>
      </c>
    </row>
    <row r="28" spans="1:15" ht="20.25" customHeight="1">
      <c r="A28" s="5"/>
      <c r="B28" s="6" t="s">
        <v>40</v>
      </c>
      <c r="C28" s="5">
        <v>50</v>
      </c>
      <c r="D28" s="5">
        <v>3.7</v>
      </c>
      <c r="E28" s="5">
        <v>5</v>
      </c>
      <c r="F28" s="5">
        <v>38.1</v>
      </c>
      <c r="G28" s="5">
        <v>203</v>
      </c>
      <c r="H28" s="5">
        <v>0.1</v>
      </c>
      <c r="I28" s="5"/>
      <c r="J28" s="5"/>
      <c r="K28" s="5"/>
      <c r="L28" s="5">
        <v>10</v>
      </c>
      <c r="M28" s="5">
        <v>30</v>
      </c>
      <c r="N28" s="5">
        <v>7</v>
      </c>
      <c r="O28" s="5"/>
    </row>
    <row r="29" spans="1:15" ht="15.75" customHeight="1">
      <c r="A29" s="5"/>
      <c r="B29" s="6" t="s">
        <v>21</v>
      </c>
      <c r="C29" s="5">
        <v>40</v>
      </c>
      <c r="D29" s="11">
        <v>2.24</v>
      </c>
      <c r="E29" s="5">
        <v>0.44</v>
      </c>
      <c r="F29" s="5">
        <v>17.2</v>
      </c>
      <c r="G29" s="5">
        <v>140</v>
      </c>
      <c r="H29" s="5">
        <v>0.03</v>
      </c>
      <c r="I29" s="5"/>
      <c r="J29" s="5"/>
      <c r="K29" s="5"/>
      <c r="L29" s="5">
        <v>8.4</v>
      </c>
      <c r="M29" s="5">
        <v>3.5</v>
      </c>
      <c r="N29" s="5">
        <v>7</v>
      </c>
      <c r="O29" s="5"/>
    </row>
    <row r="30" spans="1:15" ht="15.75">
      <c r="A30" s="5"/>
      <c r="B30" s="7" t="s">
        <v>23</v>
      </c>
      <c r="C30" s="8"/>
      <c r="D30" s="9">
        <f>D26+D27+D28+D29</f>
        <v>25.54</v>
      </c>
      <c r="E30" s="9">
        <f aca="true" t="shared" si="0" ref="E30:O30">E26+E27+E28+E29</f>
        <v>32.239999999999995</v>
      </c>
      <c r="F30" s="9">
        <f t="shared" si="0"/>
        <v>156.7</v>
      </c>
      <c r="G30" s="9">
        <f t="shared" si="0"/>
        <v>1112</v>
      </c>
      <c r="H30" s="9">
        <f t="shared" si="0"/>
        <v>0.49</v>
      </c>
      <c r="I30" s="9">
        <f t="shared" si="0"/>
        <v>3</v>
      </c>
      <c r="J30" s="9">
        <f t="shared" si="0"/>
        <v>0.09</v>
      </c>
      <c r="K30" s="9">
        <f t="shared" si="0"/>
        <v>0</v>
      </c>
      <c r="L30" s="9">
        <f t="shared" si="0"/>
        <v>436.4</v>
      </c>
      <c r="M30" s="9">
        <f t="shared" si="0"/>
        <v>447.5</v>
      </c>
      <c r="N30" s="9">
        <f t="shared" si="0"/>
        <v>117.1</v>
      </c>
      <c r="O30" s="9">
        <f t="shared" si="0"/>
        <v>2.6</v>
      </c>
    </row>
    <row r="31" spans="1:15" ht="20.25" customHeight="1">
      <c r="A31" s="18"/>
      <c r="B31" s="19"/>
      <c r="C31" s="19"/>
      <c r="D31" s="19"/>
      <c r="E31" s="19"/>
      <c r="F31" s="21" t="s">
        <v>25</v>
      </c>
      <c r="G31" s="19"/>
      <c r="H31" s="19"/>
      <c r="I31" s="19"/>
      <c r="J31" s="19"/>
      <c r="K31" s="19"/>
      <c r="L31" s="19"/>
      <c r="M31" s="19"/>
      <c r="N31" s="19"/>
      <c r="O31" s="20"/>
    </row>
    <row r="32" spans="1:15" ht="32.25" customHeight="1">
      <c r="A32" s="11">
        <v>139</v>
      </c>
      <c r="B32" s="12" t="s">
        <v>59</v>
      </c>
      <c r="C32" s="11">
        <v>250</v>
      </c>
      <c r="D32" s="11">
        <v>2.9</v>
      </c>
      <c r="E32" s="11">
        <v>4.4</v>
      </c>
      <c r="F32" s="11">
        <v>24</v>
      </c>
      <c r="G32" s="11">
        <v>125</v>
      </c>
      <c r="H32" s="11">
        <v>0.2</v>
      </c>
      <c r="I32" s="11">
        <v>21</v>
      </c>
      <c r="J32" s="11">
        <v>1.3</v>
      </c>
      <c r="K32" s="11"/>
      <c r="L32" s="11">
        <v>26</v>
      </c>
      <c r="M32" s="11">
        <v>160</v>
      </c>
      <c r="N32" s="11">
        <v>39</v>
      </c>
      <c r="O32" s="11"/>
    </row>
    <row r="33" spans="1:15" ht="18" customHeight="1">
      <c r="A33" s="5">
        <v>403</v>
      </c>
      <c r="B33" s="6" t="s">
        <v>29</v>
      </c>
      <c r="C33" s="5">
        <v>250</v>
      </c>
      <c r="D33" s="11">
        <v>20.7</v>
      </c>
      <c r="E33" s="5">
        <v>18</v>
      </c>
      <c r="F33" s="5">
        <v>49</v>
      </c>
      <c r="G33" s="5">
        <v>453</v>
      </c>
      <c r="H33" s="5">
        <v>0.44</v>
      </c>
      <c r="I33" s="5">
        <v>3.8</v>
      </c>
      <c r="J33" s="5">
        <v>1.7</v>
      </c>
      <c r="K33" s="5">
        <v>8</v>
      </c>
      <c r="L33" s="5">
        <v>67</v>
      </c>
      <c r="M33" s="5">
        <v>249</v>
      </c>
      <c r="N33" s="5">
        <v>90</v>
      </c>
      <c r="O33" s="5">
        <v>3.9</v>
      </c>
    </row>
    <row r="34" spans="1:15" ht="18" customHeight="1">
      <c r="A34" s="5"/>
      <c r="B34" s="6" t="s">
        <v>43</v>
      </c>
      <c r="C34" s="5">
        <v>60</v>
      </c>
      <c r="D34" s="11">
        <v>0.35</v>
      </c>
      <c r="E34" s="5"/>
      <c r="F34" s="5">
        <v>1.4</v>
      </c>
      <c r="G34" s="5">
        <v>7</v>
      </c>
      <c r="H34" s="5">
        <v>0.03</v>
      </c>
      <c r="I34" s="5">
        <v>14</v>
      </c>
      <c r="J34" s="5">
        <v>0.6</v>
      </c>
      <c r="K34" s="5"/>
      <c r="L34" s="5">
        <v>7</v>
      </c>
      <c r="M34" s="5">
        <v>13</v>
      </c>
      <c r="N34" s="5">
        <v>10</v>
      </c>
      <c r="O34" s="5">
        <v>0.5</v>
      </c>
    </row>
    <row r="35" spans="1:15" ht="31.5" customHeight="1">
      <c r="A35" s="5">
        <v>144</v>
      </c>
      <c r="B35" s="6" t="s">
        <v>30</v>
      </c>
      <c r="C35" s="5">
        <v>200</v>
      </c>
      <c r="D35" s="11">
        <v>0.16</v>
      </c>
      <c r="E35" s="5"/>
      <c r="F35" s="5">
        <v>28.5</v>
      </c>
      <c r="G35" s="5">
        <v>108</v>
      </c>
      <c r="H35" s="5">
        <v>0.05</v>
      </c>
      <c r="I35" s="5">
        <v>5.9</v>
      </c>
      <c r="J35" s="5"/>
      <c r="K35" s="5"/>
      <c r="L35" s="5">
        <v>7.6</v>
      </c>
      <c r="M35" s="5">
        <v>5</v>
      </c>
      <c r="N35" s="5">
        <v>4</v>
      </c>
      <c r="O35" s="5">
        <v>0.9</v>
      </c>
    </row>
    <row r="36" spans="1:15" ht="19.5" customHeight="1">
      <c r="A36" s="5"/>
      <c r="B36" s="6" t="s">
        <v>21</v>
      </c>
      <c r="C36" s="5">
        <v>80</v>
      </c>
      <c r="D36" s="11">
        <v>4.5</v>
      </c>
      <c r="E36" s="5">
        <v>0.9</v>
      </c>
      <c r="F36" s="5">
        <v>34.5</v>
      </c>
      <c r="G36" s="5">
        <v>280</v>
      </c>
      <c r="H36" s="5">
        <v>0.06</v>
      </c>
      <c r="I36" s="5">
        <v>16.8</v>
      </c>
      <c r="J36" s="5"/>
      <c r="K36" s="5"/>
      <c r="L36" s="5">
        <v>16.8</v>
      </c>
      <c r="M36" s="5">
        <v>7</v>
      </c>
      <c r="N36" s="5">
        <v>15.2</v>
      </c>
      <c r="O36" s="5"/>
    </row>
    <row r="37" spans="1:15" ht="19.5" customHeight="1">
      <c r="A37" s="5"/>
      <c r="B37" s="6" t="s">
        <v>31</v>
      </c>
      <c r="C37" s="5">
        <v>200</v>
      </c>
      <c r="D37" s="11">
        <v>0.8</v>
      </c>
      <c r="E37" s="5"/>
      <c r="F37" s="5">
        <v>22.6</v>
      </c>
      <c r="G37" s="5">
        <v>92</v>
      </c>
      <c r="H37" s="5">
        <v>0.08</v>
      </c>
      <c r="I37" s="5">
        <v>120</v>
      </c>
      <c r="J37" s="5">
        <v>0.1</v>
      </c>
      <c r="K37" s="5"/>
      <c r="L37" s="5">
        <v>68</v>
      </c>
      <c r="M37" s="5">
        <v>46</v>
      </c>
      <c r="N37" s="5">
        <v>26</v>
      </c>
      <c r="O37" s="5">
        <v>0.6</v>
      </c>
    </row>
    <row r="38" spans="1:15" ht="15.75">
      <c r="A38" s="5"/>
      <c r="B38" s="7" t="s">
        <v>23</v>
      </c>
      <c r="C38" s="8"/>
      <c r="D38" s="22">
        <f>D32+D33+D34+D35+D37+D36</f>
        <v>29.41</v>
      </c>
      <c r="E38" s="22">
        <f aca="true" t="shared" si="1" ref="E38:O38">E32+E33+E34+E35+E37+E36</f>
        <v>23.299999999999997</v>
      </c>
      <c r="F38" s="22">
        <f t="shared" si="1"/>
        <v>160</v>
      </c>
      <c r="G38" s="22">
        <f t="shared" si="1"/>
        <v>1065</v>
      </c>
      <c r="H38" s="22">
        <f t="shared" si="1"/>
        <v>0.8600000000000001</v>
      </c>
      <c r="I38" s="22">
        <f t="shared" si="1"/>
        <v>181.5</v>
      </c>
      <c r="J38" s="22">
        <f t="shared" si="1"/>
        <v>3.7</v>
      </c>
      <c r="K38" s="22">
        <f t="shared" si="1"/>
        <v>8</v>
      </c>
      <c r="L38" s="22">
        <f t="shared" si="1"/>
        <v>192.4</v>
      </c>
      <c r="M38" s="22">
        <f t="shared" si="1"/>
        <v>480</v>
      </c>
      <c r="N38" s="22">
        <f t="shared" si="1"/>
        <v>184.2</v>
      </c>
      <c r="O38" s="22">
        <f t="shared" si="1"/>
        <v>5.9</v>
      </c>
    </row>
    <row r="41" ht="3" customHeight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1" ht="18.75">
      <c r="A51" s="2" t="s">
        <v>77</v>
      </c>
    </row>
    <row r="53" spans="1:15" ht="15.75">
      <c r="A53" s="34" t="s">
        <v>2</v>
      </c>
      <c r="B53" s="33" t="s">
        <v>3</v>
      </c>
      <c r="C53" s="33" t="s">
        <v>4</v>
      </c>
      <c r="D53" s="33" t="s">
        <v>5</v>
      </c>
      <c r="E53" s="33"/>
      <c r="F53" s="33"/>
      <c r="G53" s="33" t="s">
        <v>6</v>
      </c>
      <c r="H53" s="33" t="s">
        <v>7</v>
      </c>
      <c r="I53" s="33"/>
      <c r="J53" s="33"/>
      <c r="K53" s="33"/>
      <c r="L53" s="33" t="s">
        <v>8</v>
      </c>
      <c r="M53" s="33"/>
      <c r="N53" s="33"/>
      <c r="O53" s="33"/>
    </row>
    <row r="54" spans="1:15" ht="15.75">
      <c r="A54" s="34"/>
      <c r="B54" s="33"/>
      <c r="C54" s="33"/>
      <c r="D54" s="5" t="s">
        <v>9</v>
      </c>
      <c r="E54" s="5" t="s">
        <v>10</v>
      </c>
      <c r="F54" s="5" t="s">
        <v>11</v>
      </c>
      <c r="G54" s="33"/>
      <c r="H54" s="33" t="s">
        <v>12</v>
      </c>
      <c r="I54" s="33" t="s">
        <v>13</v>
      </c>
      <c r="J54" s="33" t="s">
        <v>14</v>
      </c>
      <c r="K54" s="33" t="s">
        <v>15</v>
      </c>
      <c r="L54" s="33" t="s">
        <v>16</v>
      </c>
      <c r="M54" s="33" t="s">
        <v>17</v>
      </c>
      <c r="N54" s="33" t="s">
        <v>18</v>
      </c>
      <c r="O54" s="33" t="s">
        <v>19</v>
      </c>
    </row>
    <row r="55" spans="1:15" ht="15.75">
      <c r="A55" s="34"/>
      <c r="B55" s="33"/>
      <c r="C55" s="33"/>
      <c r="D55" s="5"/>
      <c r="E55" s="5"/>
      <c r="F55" s="5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  <c r="O56" s="10">
        <v>15</v>
      </c>
    </row>
    <row r="57" spans="1:15" ht="15.75">
      <c r="A57" s="16"/>
      <c r="B57" s="14"/>
      <c r="C57" s="14"/>
      <c r="D57" s="14"/>
      <c r="E57" s="14"/>
      <c r="F57" s="17" t="s">
        <v>24</v>
      </c>
      <c r="G57" s="14"/>
      <c r="H57" s="14"/>
      <c r="I57" s="14"/>
      <c r="J57" s="14"/>
      <c r="K57" s="14"/>
      <c r="L57" s="14"/>
      <c r="M57" s="14"/>
      <c r="N57" s="14"/>
      <c r="O57" s="15"/>
    </row>
    <row r="58" spans="1:15" ht="31.5">
      <c r="A58" s="11">
        <v>257</v>
      </c>
      <c r="B58" s="6" t="s">
        <v>96</v>
      </c>
      <c r="C58" s="5" t="s">
        <v>58</v>
      </c>
      <c r="D58" s="5">
        <v>5.7</v>
      </c>
      <c r="E58" s="5">
        <v>11.9</v>
      </c>
      <c r="F58" s="5">
        <v>42.4</v>
      </c>
      <c r="G58" s="5">
        <v>300</v>
      </c>
      <c r="H58" s="5">
        <v>0.3</v>
      </c>
      <c r="I58" s="5">
        <v>1</v>
      </c>
      <c r="J58" s="5">
        <v>0.03</v>
      </c>
      <c r="K58" s="5"/>
      <c r="L58" s="5">
        <v>153</v>
      </c>
      <c r="M58" s="5">
        <v>236</v>
      </c>
      <c r="N58" s="5">
        <v>57.5</v>
      </c>
      <c r="O58" s="5">
        <v>1</v>
      </c>
    </row>
    <row r="59" spans="1:15" ht="15.75">
      <c r="A59" s="5">
        <v>762</v>
      </c>
      <c r="B59" s="6" t="s">
        <v>26</v>
      </c>
      <c r="C59" s="5">
        <v>200</v>
      </c>
      <c r="D59" s="5">
        <v>2.4</v>
      </c>
      <c r="E59" s="5">
        <v>2.7</v>
      </c>
      <c r="F59" s="5">
        <v>22.7</v>
      </c>
      <c r="G59" s="5">
        <v>122</v>
      </c>
      <c r="H59" s="5">
        <v>0.15</v>
      </c>
      <c r="I59" s="5">
        <v>0.17</v>
      </c>
      <c r="J59" s="5">
        <v>0.15</v>
      </c>
      <c r="K59" s="5"/>
      <c r="L59" s="5">
        <v>64.3</v>
      </c>
      <c r="M59" s="5">
        <v>47.2</v>
      </c>
      <c r="N59" s="5">
        <v>7.6</v>
      </c>
      <c r="O59" s="5">
        <v>0.11</v>
      </c>
    </row>
    <row r="60" spans="1:15" ht="15.75">
      <c r="A60" s="5"/>
      <c r="B60" s="6" t="s">
        <v>41</v>
      </c>
      <c r="C60" s="5">
        <v>50</v>
      </c>
      <c r="D60" s="5">
        <v>3.7</v>
      </c>
      <c r="E60" s="5">
        <v>5</v>
      </c>
      <c r="F60" s="5">
        <v>38</v>
      </c>
      <c r="G60" s="5">
        <v>203</v>
      </c>
      <c r="H60" s="5">
        <v>0.1</v>
      </c>
      <c r="I60" s="5"/>
      <c r="J60" s="5"/>
      <c r="K60" s="5"/>
      <c r="L60" s="5">
        <v>10</v>
      </c>
      <c r="M60" s="5">
        <v>30</v>
      </c>
      <c r="N60" s="5">
        <v>7</v>
      </c>
      <c r="O60" s="5"/>
    </row>
    <row r="61" spans="1:15" ht="15.75">
      <c r="A61" s="5"/>
      <c r="B61" s="6" t="s">
        <v>21</v>
      </c>
      <c r="C61" s="5">
        <v>40</v>
      </c>
      <c r="D61" s="11">
        <v>2.24</v>
      </c>
      <c r="E61" s="5">
        <v>0.44</v>
      </c>
      <c r="F61" s="5">
        <v>17.2</v>
      </c>
      <c r="G61" s="5">
        <v>140</v>
      </c>
      <c r="H61" s="5">
        <v>0.03</v>
      </c>
      <c r="I61" s="5"/>
      <c r="J61" s="5"/>
      <c r="K61" s="5"/>
      <c r="L61" s="5">
        <v>8.4</v>
      </c>
      <c r="M61" s="5">
        <v>3.5</v>
      </c>
      <c r="N61" s="5">
        <v>7</v>
      </c>
      <c r="O61" s="5"/>
    </row>
    <row r="62" spans="1:15" ht="15.75">
      <c r="A62" s="5"/>
      <c r="B62" s="7" t="s">
        <v>23</v>
      </c>
      <c r="C62" s="8"/>
      <c r="D62" s="9">
        <f>D58+D59+D60+D61</f>
        <v>14.040000000000001</v>
      </c>
      <c r="E62" s="9">
        <f aca="true" t="shared" si="2" ref="E62:O62">E58+E59+E60+E61</f>
        <v>20.040000000000003</v>
      </c>
      <c r="F62" s="9">
        <f t="shared" si="2"/>
        <v>120.3</v>
      </c>
      <c r="G62" s="9">
        <f t="shared" si="2"/>
        <v>765</v>
      </c>
      <c r="H62" s="9">
        <f t="shared" si="2"/>
        <v>0.58</v>
      </c>
      <c r="I62" s="9">
        <f t="shared" si="2"/>
        <v>1.17</v>
      </c>
      <c r="J62" s="9">
        <f t="shared" si="2"/>
        <v>0.18</v>
      </c>
      <c r="K62" s="9">
        <f t="shared" si="2"/>
        <v>0</v>
      </c>
      <c r="L62" s="9">
        <f t="shared" si="2"/>
        <v>235.70000000000002</v>
      </c>
      <c r="M62" s="9">
        <f t="shared" si="2"/>
        <v>316.7</v>
      </c>
      <c r="N62" s="9">
        <f t="shared" si="2"/>
        <v>79.1</v>
      </c>
      <c r="O62" s="9">
        <f t="shared" si="2"/>
        <v>1.11</v>
      </c>
    </row>
    <row r="63" spans="1:15" ht="15.75">
      <c r="A63" s="18"/>
      <c r="B63" s="19"/>
      <c r="C63" s="19"/>
      <c r="D63" s="19"/>
      <c r="E63" s="19"/>
      <c r="F63" s="21" t="s">
        <v>25</v>
      </c>
      <c r="G63" s="19"/>
      <c r="H63" s="19"/>
      <c r="I63" s="19"/>
      <c r="J63" s="19"/>
      <c r="K63" s="19"/>
      <c r="L63" s="19"/>
      <c r="M63" s="19"/>
      <c r="N63" s="19"/>
      <c r="O63" s="20"/>
    </row>
    <row r="64" spans="1:15" ht="31.5">
      <c r="A64" s="11">
        <v>138</v>
      </c>
      <c r="B64" s="12" t="s">
        <v>62</v>
      </c>
      <c r="C64" s="11">
        <v>250</v>
      </c>
      <c r="D64" s="11">
        <v>6</v>
      </c>
      <c r="E64" s="11">
        <v>3</v>
      </c>
      <c r="F64" s="11">
        <v>21.6</v>
      </c>
      <c r="G64" s="11">
        <v>107</v>
      </c>
      <c r="H64" s="11">
        <v>0.2</v>
      </c>
      <c r="I64" s="11">
        <v>21.8</v>
      </c>
      <c r="J64" s="11">
        <v>1.2</v>
      </c>
      <c r="K64" s="11"/>
      <c r="L64" s="11">
        <v>26.4</v>
      </c>
      <c r="M64" s="11">
        <v>160</v>
      </c>
      <c r="N64" s="11">
        <v>39</v>
      </c>
      <c r="O64" s="11"/>
    </row>
    <row r="65" spans="1:15" ht="15.75">
      <c r="A65" s="5">
        <v>469</v>
      </c>
      <c r="B65" s="6" t="s">
        <v>20</v>
      </c>
      <c r="C65" s="5">
        <v>180</v>
      </c>
      <c r="D65" s="11"/>
      <c r="E65" s="5">
        <v>4.8</v>
      </c>
      <c r="F65" s="5">
        <v>38.2</v>
      </c>
      <c r="G65" s="5">
        <v>210</v>
      </c>
      <c r="H65" s="5">
        <v>0.13</v>
      </c>
      <c r="I65" s="5">
        <v>0.004</v>
      </c>
      <c r="J65" s="5"/>
      <c r="K65" s="5"/>
      <c r="L65" s="5">
        <v>10.1</v>
      </c>
      <c r="M65" s="5">
        <v>43.7</v>
      </c>
      <c r="N65" s="5">
        <v>8.15</v>
      </c>
      <c r="O65" s="5">
        <v>0.5</v>
      </c>
    </row>
    <row r="66" spans="1:15" ht="16.5" customHeight="1">
      <c r="A66" s="5">
        <v>416</v>
      </c>
      <c r="B66" s="6" t="s">
        <v>39</v>
      </c>
      <c r="C66" s="5">
        <v>100</v>
      </c>
      <c r="D66" s="11">
        <v>17.4</v>
      </c>
      <c r="E66" s="5">
        <v>12</v>
      </c>
      <c r="F66" s="5">
        <v>14</v>
      </c>
      <c r="G66" s="5">
        <v>228.3</v>
      </c>
      <c r="H66" s="5">
        <v>0.7</v>
      </c>
      <c r="I66" s="5">
        <v>0.7</v>
      </c>
      <c r="J66" s="5">
        <v>0.002</v>
      </c>
      <c r="K66" s="5">
        <v>2.7</v>
      </c>
      <c r="L66" s="5">
        <v>18.2</v>
      </c>
      <c r="M66" s="5">
        <v>101</v>
      </c>
      <c r="N66" s="5">
        <v>17</v>
      </c>
      <c r="O66" s="5">
        <v>1.4</v>
      </c>
    </row>
    <row r="67" spans="1:15" ht="31.5">
      <c r="A67" s="5">
        <v>528</v>
      </c>
      <c r="B67" s="6" t="s">
        <v>63</v>
      </c>
      <c r="C67" s="5">
        <v>50</v>
      </c>
      <c r="D67" s="11">
        <v>0.36</v>
      </c>
      <c r="E67" s="5">
        <v>1.5</v>
      </c>
      <c r="F67" s="5">
        <v>3</v>
      </c>
      <c r="G67" s="5">
        <v>24</v>
      </c>
      <c r="H67" s="5">
        <v>0.02</v>
      </c>
      <c r="I67" s="5">
        <v>0.9</v>
      </c>
      <c r="J67" s="5">
        <v>0.5</v>
      </c>
      <c r="K67" s="5">
        <v>0.8</v>
      </c>
      <c r="L67" s="5">
        <v>5</v>
      </c>
      <c r="M67" s="5">
        <v>7.8</v>
      </c>
      <c r="N67" s="5">
        <v>2.9</v>
      </c>
      <c r="O67" s="5">
        <v>0.2</v>
      </c>
    </row>
    <row r="68" spans="1:15" ht="15.75">
      <c r="A68" s="5"/>
      <c r="B68" s="6" t="s">
        <v>43</v>
      </c>
      <c r="C68" s="5">
        <v>60</v>
      </c>
      <c r="D68" s="11">
        <v>0.35</v>
      </c>
      <c r="E68" s="5"/>
      <c r="F68" s="5">
        <v>1.4</v>
      </c>
      <c r="G68" s="5">
        <v>7</v>
      </c>
      <c r="H68" s="5">
        <v>0.03</v>
      </c>
      <c r="I68" s="5">
        <v>14</v>
      </c>
      <c r="J68" s="5">
        <v>0.6</v>
      </c>
      <c r="K68" s="5"/>
      <c r="L68" s="5">
        <v>7</v>
      </c>
      <c r="M68" s="5">
        <v>13</v>
      </c>
      <c r="N68" s="5">
        <v>10</v>
      </c>
      <c r="O68" s="5">
        <v>0.5</v>
      </c>
    </row>
    <row r="69" spans="1:15" ht="15.75">
      <c r="A69" s="5">
        <v>628</v>
      </c>
      <c r="B69" s="6" t="s">
        <v>22</v>
      </c>
      <c r="C69" s="5" t="s">
        <v>67</v>
      </c>
      <c r="D69" s="11"/>
      <c r="E69" s="5"/>
      <c r="F69" s="5">
        <v>15</v>
      </c>
      <c r="G69" s="5">
        <v>56</v>
      </c>
      <c r="H69" s="5">
        <v>0.07</v>
      </c>
      <c r="I69" s="5">
        <v>0.1</v>
      </c>
      <c r="J69" s="5">
        <v>0.005</v>
      </c>
      <c r="K69" s="5"/>
      <c r="L69" s="5">
        <v>5.3</v>
      </c>
      <c r="M69" s="5">
        <v>8.3</v>
      </c>
      <c r="N69" s="5">
        <v>4.4</v>
      </c>
      <c r="O69" s="5">
        <v>0.9</v>
      </c>
    </row>
    <row r="70" spans="1:15" ht="15.75">
      <c r="A70" s="5"/>
      <c r="B70" s="6" t="s">
        <v>21</v>
      </c>
      <c r="C70" s="5">
        <v>80</v>
      </c>
      <c r="D70" s="11">
        <v>4.5</v>
      </c>
      <c r="E70" s="5">
        <v>0.9</v>
      </c>
      <c r="F70" s="5">
        <v>34.5</v>
      </c>
      <c r="G70" s="5">
        <v>280</v>
      </c>
      <c r="H70" s="5">
        <v>0.06</v>
      </c>
      <c r="I70" s="5">
        <v>16.8</v>
      </c>
      <c r="J70" s="5"/>
      <c r="K70" s="5"/>
      <c r="L70" s="5">
        <v>16.8</v>
      </c>
      <c r="M70" s="5">
        <v>7</v>
      </c>
      <c r="N70" s="5">
        <v>15.2</v>
      </c>
      <c r="O70" s="5"/>
    </row>
    <row r="71" spans="1:15" ht="15.75">
      <c r="A71" s="5"/>
      <c r="B71" s="6" t="s">
        <v>52</v>
      </c>
      <c r="C71" s="5">
        <v>200</v>
      </c>
      <c r="D71" s="11">
        <v>0.8</v>
      </c>
      <c r="E71" s="5"/>
      <c r="F71" s="5">
        <v>22.6</v>
      </c>
      <c r="G71" s="5">
        <v>92</v>
      </c>
      <c r="H71" s="5">
        <v>0.02</v>
      </c>
      <c r="I71" s="5">
        <v>26</v>
      </c>
      <c r="J71" s="5">
        <v>0.06</v>
      </c>
      <c r="K71" s="5"/>
      <c r="L71" s="5">
        <v>32</v>
      </c>
      <c r="M71" s="5">
        <v>22</v>
      </c>
      <c r="N71" s="5">
        <v>18</v>
      </c>
      <c r="O71" s="5"/>
    </row>
    <row r="72" spans="1:15" ht="15.75">
      <c r="A72" s="5"/>
      <c r="B72" s="7" t="s">
        <v>23</v>
      </c>
      <c r="C72" s="8"/>
      <c r="D72" s="22">
        <f>D64+D65+D66+D67+D68+D69+D70+D71</f>
        <v>29.41</v>
      </c>
      <c r="E72" s="22">
        <f aca="true" t="shared" si="3" ref="E72:O72">E64+E65+E66+E67+E68+E69+E70+E71</f>
        <v>22.2</v>
      </c>
      <c r="F72" s="22">
        <f t="shared" si="3"/>
        <v>150.3</v>
      </c>
      <c r="G72" s="22">
        <f t="shared" si="3"/>
        <v>1004.3</v>
      </c>
      <c r="H72" s="22">
        <f t="shared" si="3"/>
        <v>1.2300000000000002</v>
      </c>
      <c r="I72" s="22">
        <f t="shared" si="3"/>
        <v>80.304</v>
      </c>
      <c r="J72" s="22">
        <f t="shared" si="3"/>
        <v>2.367</v>
      </c>
      <c r="K72" s="22">
        <f t="shared" si="3"/>
        <v>3.5</v>
      </c>
      <c r="L72" s="22">
        <f t="shared" si="3"/>
        <v>120.8</v>
      </c>
      <c r="M72" s="22">
        <f t="shared" si="3"/>
        <v>362.8</v>
      </c>
      <c r="N72" s="22">
        <f t="shared" si="3"/>
        <v>114.65000000000002</v>
      </c>
      <c r="O72" s="22">
        <f t="shared" si="3"/>
        <v>3.5</v>
      </c>
    </row>
    <row r="82" spans="1:3" ht="15.75">
      <c r="A82" s="23" t="s">
        <v>76</v>
      </c>
      <c r="B82" s="23"/>
      <c r="C82" s="24"/>
    </row>
    <row r="84" spans="1:15" ht="15.75">
      <c r="A84" s="34" t="s">
        <v>2</v>
      </c>
      <c r="B84" s="33" t="s">
        <v>3</v>
      </c>
      <c r="C84" s="33" t="s">
        <v>4</v>
      </c>
      <c r="D84" s="33" t="s">
        <v>5</v>
      </c>
      <c r="E84" s="33"/>
      <c r="F84" s="33"/>
      <c r="G84" s="33" t="s">
        <v>6</v>
      </c>
      <c r="H84" s="33" t="s">
        <v>7</v>
      </c>
      <c r="I84" s="33"/>
      <c r="J84" s="33"/>
      <c r="K84" s="33"/>
      <c r="L84" s="33" t="s">
        <v>8</v>
      </c>
      <c r="M84" s="33"/>
      <c r="N84" s="33"/>
      <c r="O84" s="33"/>
    </row>
    <row r="85" spans="1:15" ht="15.75">
      <c r="A85" s="34"/>
      <c r="B85" s="33"/>
      <c r="C85" s="33"/>
      <c r="D85" s="5" t="s">
        <v>9</v>
      </c>
      <c r="E85" s="5" t="s">
        <v>10</v>
      </c>
      <c r="F85" s="5" t="s">
        <v>11</v>
      </c>
      <c r="G85" s="33"/>
      <c r="H85" s="33" t="s">
        <v>12</v>
      </c>
      <c r="I85" s="33" t="s">
        <v>13</v>
      </c>
      <c r="J85" s="33" t="s">
        <v>14</v>
      </c>
      <c r="K85" s="33" t="s">
        <v>15</v>
      </c>
      <c r="L85" s="33" t="s">
        <v>16</v>
      </c>
      <c r="M85" s="33" t="s">
        <v>17</v>
      </c>
      <c r="N85" s="33" t="s">
        <v>18</v>
      </c>
      <c r="O85" s="33" t="s">
        <v>19</v>
      </c>
    </row>
    <row r="86" spans="1:15" ht="15.75">
      <c r="A86" s="34"/>
      <c r="B86" s="33"/>
      <c r="C86" s="33"/>
      <c r="D86" s="5"/>
      <c r="E86" s="5"/>
      <c r="F86" s="5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75">
      <c r="A87" s="10">
        <v>1</v>
      </c>
      <c r="B87" s="10">
        <v>2</v>
      </c>
      <c r="C87" s="10">
        <v>3</v>
      </c>
      <c r="D87" s="10">
        <v>4</v>
      </c>
      <c r="E87" s="10">
        <v>5</v>
      </c>
      <c r="F87" s="10">
        <v>6</v>
      </c>
      <c r="G87" s="10">
        <v>7</v>
      </c>
      <c r="H87" s="10">
        <v>8</v>
      </c>
      <c r="I87" s="10">
        <v>9</v>
      </c>
      <c r="J87" s="10">
        <v>10</v>
      </c>
      <c r="K87" s="10">
        <v>11</v>
      </c>
      <c r="L87" s="10">
        <v>12</v>
      </c>
      <c r="M87" s="10">
        <v>13</v>
      </c>
      <c r="N87" s="10">
        <v>14</v>
      </c>
      <c r="O87" s="10">
        <v>15</v>
      </c>
    </row>
    <row r="88" spans="1:15" ht="15.75">
      <c r="A88" s="16"/>
      <c r="B88" s="14"/>
      <c r="C88" s="14"/>
      <c r="D88" s="14"/>
      <c r="E88" s="14"/>
      <c r="F88" s="17" t="s">
        <v>24</v>
      </c>
      <c r="G88" s="14"/>
      <c r="H88" s="14"/>
      <c r="I88" s="14"/>
      <c r="J88" s="14"/>
      <c r="K88" s="14"/>
      <c r="L88" s="14"/>
      <c r="M88" s="14"/>
      <c r="N88" s="14"/>
      <c r="O88" s="15"/>
    </row>
    <row r="89" spans="1:15" ht="15.75">
      <c r="A89" s="11">
        <v>3</v>
      </c>
      <c r="B89" s="12" t="s">
        <v>60</v>
      </c>
      <c r="C89" s="35">
        <v>41207</v>
      </c>
      <c r="D89" s="11">
        <v>2.22</v>
      </c>
      <c r="E89" s="11">
        <v>12.6</v>
      </c>
      <c r="F89" s="11">
        <v>30.4</v>
      </c>
      <c r="G89" s="11">
        <v>260</v>
      </c>
      <c r="H89" s="11">
        <v>0.06</v>
      </c>
      <c r="I89" s="11">
        <v>0.6</v>
      </c>
      <c r="J89" s="11">
        <v>0.08</v>
      </c>
      <c r="K89" s="11"/>
      <c r="L89" s="11">
        <v>224.8</v>
      </c>
      <c r="M89" s="11">
        <v>116</v>
      </c>
      <c r="N89" s="11">
        <v>15.2</v>
      </c>
      <c r="O89" s="11"/>
    </row>
    <row r="90" spans="1:15" ht="15.75">
      <c r="A90" s="5">
        <v>257</v>
      </c>
      <c r="B90" s="6" t="s">
        <v>32</v>
      </c>
      <c r="C90" s="5" t="s">
        <v>58</v>
      </c>
      <c r="D90" s="5">
        <v>7.8</v>
      </c>
      <c r="E90" s="5">
        <v>11.8</v>
      </c>
      <c r="F90" s="5">
        <v>43.3</v>
      </c>
      <c r="G90" s="5">
        <v>300</v>
      </c>
      <c r="H90" s="5">
        <v>0.1</v>
      </c>
      <c r="I90" s="5">
        <v>1</v>
      </c>
      <c r="J90" s="5">
        <v>0.03</v>
      </c>
      <c r="K90" s="5"/>
      <c r="L90" s="5">
        <v>123</v>
      </c>
      <c r="M90" s="5">
        <v>92</v>
      </c>
      <c r="N90" s="5">
        <v>14</v>
      </c>
      <c r="O90" s="5">
        <v>0.1</v>
      </c>
    </row>
    <row r="91" spans="1:15" ht="15.75">
      <c r="A91" s="5">
        <v>642</v>
      </c>
      <c r="B91" s="6" t="s">
        <v>33</v>
      </c>
      <c r="C91" s="5">
        <v>200</v>
      </c>
      <c r="D91" s="5">
        <v>3.8</v>
      </c>
      <c r="E91" s="5">
        <v>3.2</v>
      </c>
      <c r="F91" s="5">
        <v>26</v>
      </c>
      <c r="G91" s="5">
        <v>67</v>
      </c>
      <c r="H91" s="5">
        <v>0.04</v>
      </c>
      <c r="I91" s="5">
        <v>1.3</v>
      </c>
      <c r="J91" s="5">
        <v>0.03</v>
      </c>
      <c r="K91" s="5">
        <v>0.09</v>
      </c>
      <c r="L91" s="5">
        <v>123</v>
      </c>
      <c r="M91" s="5">
        <v>116</v>
      </c>
      <c r="N91" s="5">
        <v>22</v>
      </c>
      <c r="O91" s="5">
        <v>0.7</v>
      </c>
    </row>
    <row r="92" spans="1:15" ht="15.75">
      <c r="A92" s="5"/>
      <c r="B92" s="6" t="s">
        <v>21</v>
      </c>
      <c r="C92" s="5">
        <v>40</v>
      </c>
      <c r="D92" s="11">
        <v>2.24</v>
      </c>
      <c r="E92" s="5">
        <v>0.44</v>
      </c>
      <c r="F92" s="5">
        <v>17.2</v>
      </c>
      <c r="G92" s="5">
        <v>140</v>
      </c>
      <c r="H92" s="5">
        <v>0.03</v>
      </c>
      <c r="I92" s="5"/>
      <c r="J92" s="5"/>
      <c r="K92" s="5"/>
      <c r="L92" s="5">
        <v>8.4</v>
      </c>
      <c r="M92" s="5">
        <v>3.5</v>
      </c>
      <c r="N92" s="5">
        <v>7</v>
      </c>
      <c r="O92" s="5"/>
    </row>
    <row r="93" spans="1:15" ht="15.75">
      <c r="A93" s="5"/>
      <c r="B93" s="7"/>
      <c r="C93" s="8"/>
      <c r="D93" s="9">
        <f aca="true" t="shared" si="4" ref="D93:O93">D89+D90+D91+D92</f>
        <v>16.060000000000002</v>
      </c>
      <c r="E93" s="9">
        <f t="shared" si="4"/>
        <v>28.04</v>
      </c>
      <c r="F93" s="9">
        <f t="shared" si="4"/>
        <v>116.89999999999999</v>
      </c>
      <c r="G93" s="9">
        <f t="shared" si="4"/>
        <v>767</v>
      </c>
      <c r="H93" s="9">
        <f t="shared" si="4"/>
        <v>0.23</v>
      </c>
      <c r="I93" s="9">
        <f t="shared" si="4"/>
        <v>2.9000000000000004</v>
      </c>
      <c r="J93" s="9">
        <f t="shared" si="4"/>
        <v>0.14</v>
      </c>
      <c r="K93" s="9">
        <f t="shared" si="4"/>
        <v>0.09</v>
      </c>
      <c r="L93" s="9">
        <f t="shared" si="4"/>
        <v>479.2</v>
      </c>
      <c r="M93" s="9">
        <f t="shared" si="4"/>
        <v>327.5</v>
      </c>
      <c r="N93" s="9">
        <f t="shared" si="4"/>
        <v>58.2</v>
      </c>
      <c r="O93" s="9">
        <f t="shared" si="4"/>
        <v>0.7999999999999999</v>
      </c>
    </row>
    <row r="94" spans="1:15" ht="15.75">
      <c r="A94" s="18"/>
      <c r="B94" s="19"/>
      <c r="C94" s="19"/>
      <c r="D94" s="19"/>
      <c r="E94" s="19"/>
      <c r="F94" s="21" t="s">
        <v>25</v>
      </c>
      <c r="G94" s="19"/>
      <c r="H94" s="19"/>
      <c r="I94" s="19"/>
      <c r="J94" s="19"/>
      <c r="K94" s="19"/>
      <c r="L94" s="19"/>
      <c r="M94" s="19"/>
      <c r="N94" s="19"/>
      <c r="O94" s="20"/>
    </row>
    <row r="95" spans="1:15" ht="47.25">
      <c r="A95" s="11">
        <v>120</v>
      </c>
      <c r="B95" s="12" t="s">
        <v>98</v>
      </c>
      <c r="C95" s="11" t="s">
        <v>61</v>
      </c>
      <c r="D95" s="11">
        <v>22.2</v>
      </c>
      <c r="E95" s="11">
        <v>12</v>
      </c>
      <c r="F95" s="11">
        <v>10.4</v>
      </c>
      <c r="G95" s="11">
        <v>233</v>
      </c>
      <c r="H95" s="11">
        <v>0.17</v>
      </c>
      <c r="I95" s="11">
        <v>33</v>
      </c>
      <c r="J95" s="11">
        <v>1</v>
      </c>
      <c r="K95" s="11">
        <v>0.8</v>
      </c>
      <c r="L95" s="11">
        <v>48.2</v>
      </c>
      <c r="M95" s="11">
        <v>131</v>
      </c>
      <c r="N95" s="11">
        <v>32</v>
      </c>
      <c r="O95" s="11">
        <v>2.1</v>
      </c>
    </row>
    <row r="96" spans="1:15" ht="15.75">
      <c r="A96" s="5">
        <v>472</v>
      </c>
      <c r="B96" s="6" t="s">
        <v>34</v>
      </c>
      <c r="C96" s="5">
        <v>180</v>
      </c>
      <c r="D96" s="11">
        <v>3.3</v>
      </c>
      <c r="E96" s="5">
        <v>10.3</v>
      </c>
      <c r="F96" s="5">
        <v>26.4</v>
      </c>
      <c r="G96" s="5">
        <v>94</v>
      </c>
      <c r="H96" s="5">
        <v>0.25</v>
      </c>
      <c r="I96" s="5">
        <v>34.4</v>
      </c>
      <c r="J96" s="5">
        <v>0.03</v>
      </c>
      <c r="K96" s="5"/>
      <c r="L96" s="5">
        <v>47.1</v>
      </c>
      <c r="M96" s="5">
        <v>121.6</v>
      </c>
      <c r="N96" s="5">
        <v>43.4</v>
      </c>
      <c r="O96" s="5">
        <v>1.8</v>
      </c>
    </row>
    <row r="97" spans="1:15" ht="31.5">
      <c r="A97" s="5"/>
      <c r="B97" s="6" t="s">
        <v>71</v>
      </c>
      <c r="C97" s="5">
        <v>100</v>
      </c>
      <c r="D97" s="11">
        <v>8.6</v>
      </c>
      <c r="E97" s="5">
        <v>17.7</v>
      </c>
      <c r="F97" s="5"/>
      <c r="G97" s="5">
        <v>194</v>
      </c>
      <c r="H97" s="5">
        <v>0.2</v>
      </c>
      <c r="I97" s="5"/>
      <c r="J97" s="5"/>
      <c r="K97" s="5"/>
      <c r="L97" s="5">
        <v>30</v>
      </c>
      <c r="M97" s="5">
        <v>127</v>
      </c>
      <c r="N97" s="5">
        <v>16</v>
      </c>
      <c r="O97" s="5">
        <v>1.3</v>
      </c>
    </row>
    <row r="98" spans="1:15" ht="15.75">
      <c r="A98" s="5"/>
      <c r="B98" s="6" t="s">
        <v>35</v>
      </c>
      <c r="C98" s="5">
        <v>200</v>
      </c>
      <c r="D98" s="11"/>
      <c r="E98" s="5"/>
      <c r="F98" s="5">
        <v>20.8</v>
      </c>
      <c r="G98" s="5">
        <v>84</v>
      </c>
      <c r="H98" s="5">
        <v>8</v>
      </c>
      <c r="I98" s="5">
        <v>15</v>
      </c>
      <c r="J98" s="5">
        <v>10</v>
      </c>
      <c r="K98" s="5"/>
      <c r="L98" s="5">
        <v>60</v>
      </c>
      <c r="M98" s="5">
        <v>5</v>
      </c>
      <c r="N98" s="5">
        <v>2.6</v>
      </c>
      <c r="O98" s="5">
        <v>0.06</v>
      </c>
    </row>
    <row r="99" spans="1:15" ht="15.75">
      <c r="A99" s="5"/>
      <c r="B99" s="6" t="s">
        <v>44</v>
      </c>
      <c r="C99" s="5">
        <v>60</v>
      </c>
      <c r="D99" s="11">
        <v>0.35</v>
      </c>
      <c r="E99" s="5"/>
      <c r="F99" s="5">
        <v>0.35</v>
      </c>
      <c r="G99" s="5">
        <v>7</v>
      </c>
      <c r="H99" s="5">
        <v>0.02</v>
      </c>
      <c r="I99" s="5">
        <v>5</v>
      </c>
      <c r="J99" s="5">
        <v>0.03</v>
      </c>
      <c r="K99" s="5"/>
      <c r="L99" s="5">
        <v>12</v>
      </c>
      <c r="M99" s="5">
        <v>21</v>
      </c>
      <c r="N99" s="5">
        <v>7</v>
      </c>
      <c r="O99" s="5">
        <v>0.5</v>
      </c>
    </row>
    <row r="100" spans="1:15" ht="15.75">
      <c r="A100" s="5"/>
      <c r="B100" s="6" t="s">
        <v>21</v>
      </c>
      <c r="C100" s="5">
        <v>80</v>
      </c>
      <c r="D100" s="11">
        <v>4.5</v>
      </c>
      <c r="E100" s="5">
        <v>0.9</v>
      </c>
      <c r="F100" s="5">
        <v>34.5</v>
      </c>
      <c r="G100" s="5">
        <v>280</v>
      </c>
      <c r="H100" s="5">
        <v>0.06</v>
      </c>
      <c r="I100" s="5">
        <v>16.8</v>
      </c>
      <c r="J100" s="5"/>
      <c r="K100" s="5"/>
      <c r="L100" s="5">
        <v>16.8</v>
      </c>
      <c r="M100" s="5">
        <v>7</v>
      </c>
      <c r="N100" s="5">
        <v>15.2</v>
      </c>
      <c r="O100" s="5"/>
    </row>
    <row r="101" spans="1:16" ht="15.75">
      <c r="A101" s="5"/>
      <c r="B101" s="6" t="s">
        <v>38</v>
      </c>
      <c r="C101" s="5">
        <v>200</v>
      </c>
      <c r="D101" s="11">
        <v>0.8</v>
      </c>
      <c r="E101" s="5"/>
      <c r="F101" s="5">
        <v>22.6</v>
      </c>
      <c r="G101" s="5">
        <v>92</v>
      </c>
      <c r="H101" s="5">
        <v>0.08</v>
      </c>
      <c r="I101" s="5">
        <v>20</v>
      </c>
      <c r="J101" s="5">
        <v>0.24</v>
      </c>
      <c r="K101" s="5"/>
      <c r="L101" s="5">
        <v>16</v>
      </c>
      <c r="M101" s="5">
        <v>56</v>
      </c>
      <c r="N101" s="5">
        <v>84</v>
      </c>
      <c r="O101" s="16">
        <v>2</v>
      </c>
      <c r="P101" s="13"/>
    </row>
    <row r="102" spans="1:15" ht="15.75">
      <c r="A102" s="5"/>
      <c r="B102" s="7" t="s">
        <v>23</v>
      </c>
      <c r="C102" s="8"/>
      <c r="D102" s="22">
        <f aca="true" t="shared" si="5" ref="D102:O102">D95+D96+D97+D98+D99+D100+D101</f>
        <v>39.75</v>
      </c>
      <c r="E102" s="22">
        <f t="shared" si="5"/>
        <v>40.9</v>
      </c>
      <c r="F102" s="22">
        <f t="shared" si="5"/>
        <v>115.04999999999998</v>
      </c>
      <c r="G102" s="22">
        <f t="shared" si="5"/>
        <v>984</v>
      </c>
      <c r="H102" s="22">
        <f t="shared" si="5"/>
        <v>8.780000000000001</v>
      </c>
      <c r="I102" s="22">
        <f t="shared" si="5"/>
        <v>124.2</v>
      </c>
      <c r="J102" s="22">
        <f t="shared" si="5"/>
        <v>11.299999999999999</v>
      </c>
      <c r="K102" s="22">
        <f t="shared" si="5"/>
        <v>0.8</v>
      </c>
      <c r="L102" s="22">
        <f t="shared" si="5"/>
        <v>230.10000000000002</v>
      </c>
      <c r="M102" s="22">
        <f t="shared" si="5"/>
        <v>468.6</v>
      </c>
      <c r="N102" s="22">
        <f t="shared" si="5"/>
        <v>200.2</v>
      </c>
      <c r="O102" s="22">
        <f t="shared" si="5"/>
        <v>7.76</v>
      </c>
    </row>
    <row r="111" ht="29.25" customHeight="1"/>
    <row r="112" spans="1:3" ht="15.75">
      <c r="A112" s="23" t="s">
        <v>75</v>
      </c>
      <c r="B112" s="23"/>
      <c r="C112" s="24"/>
    </row>
    <row r="114" spans="1:15" ht="15.75">
      <c r="A114" s="34" t="s">
        <v>2</v>
      </c>
      <c r="B114" s="33" t="s">
        <v>3</v>
      </c>
      <c r="C114" s="33" t="s">
        <v>4</v>
      </c>
      <c r="D114" s="33" t="s">
        <v>5</v>
      </c>
      <c r="E114" s="33"/>
      <c r="F114" s="33"/>
      <c r="G114" s="33" t="s">
        <v>6</v>
      </c>
      <c r="H114" s="33" t="s">
        <v>7</v>
      </c>
      <c r="I114" s="33"/>
      <c r="J114" s="33"/>
      <c r="K114" s="33"/>
      <c r="L114" s="33" t="s">
        <v>8</v>
      </c>
      <c r="M114" s="33"/>
      <c r="N114" s="33"/>
      <c r="O114" s="33"/>
    </row>
    <row r="115" spans="1:15" ht="15.75">
      <c r="A115" s="34"/>
      <c r="B115" s="33"/>
      <c r="C115" s="33"/>
      <c r="D115" s="5" t="s">
        <v>9</v>
      </c>
      <c r="E115" s="5" t="s">
        <v>10</v>
      </c>
      <c r="F115" s="5" t="s">
        <v>11</v>
      </c>
      <c r="G115" s="33"/>
      <c r="H115" s="33" t="s">
        <v>12</v>
      </c>
      <c r="I115" s="33" t="s">
        <v>13</v>
      </c>
      <c r="J115" s="33" t="s">
        <v>14</v>
      </c>
      <c r="K115" s="33" t="s">
        <v>15</v>
      </c>
      <c r="L115" s="33" t="s">
        <v>16</v>
      </c>
      <c r="M115" s="33" t="s">
        <v>17</v>
      </c>
      <c r="N115" s="33" t="s">
        <v>18</v>
      </c>
      <c r="O115" s="33" t="s">
        <v>19</v>
      </c>
    </row>
    <row r="116" spans="1:15" ht="15.75">
      <c r="A116" s="34"/>
      <c r="B116" s="33"/>
      <c r="C116" s="33"/>
      <c r="D116" s="5"/>
      <c r="E116" s="5"/>
      <c r="F116" s="5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.75">
      <c r="A117" s="10">
        <v>1</v>
      </c>
      <c r="B117" s="10">
        <v>2</v>
      </c>
      <c r="C117" s="10">
        <v>3</v>
      </c>
      <c r="D117" s="10">
        <v>4</v>
      </c>
      <c r="E117" s="10">
        <v>5</v>
      </c>
      <c r="F117" s="10">
        <v>6</v>
      </c>
      <c r="G117" s="10">
        <v>7</v>
      </c>
      <c r="H117" s="10">
        <v>8</v>
      </c>
      <c r="I117" s="10">
        <v>9</v>
      </c>
      <c r="J117" s="10">
        <v>10</v>
      </c>
      <c r="K117" s="10">
        <v>11</v>
      </c>
      <c r="L117" s="10">
        <v>12</v>
      </c>
      <c r="M117" s="10">
        <v>13</v>
      </c>
      <c r="N117" s="10">
        <v>14</v>
      </c>
      <c r="O117" s="10">
        <v>15</v>
      </c>
    </row>
    <row r="118" spans="1:15" ht="15.75">
      <c r="A118" s="16"/>
      <c r="B118" s="14"/>
      <c r="C118" s="14"/>
      <c r="D118" s="14"/>
      <c r="E118" s="14"/>
      <c r="F118" s="17" t="s">
        <v>24</v>
      </c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ht="31.5">
      <c r="A119" s="11">
        <v>257</v>
      </c>
      <c r="B119" s="12" t="s">
        <v>97</v>
      </c>
      <c r="C119" s="11" t="s">
        <v>64</v>
      </c>
      <c r="D119" s="11">
        <v>7.8</v>
      </c>
      <c r="E119" s="11">
        <v>13</v>
      </c>
      <c r="F119" s="11">
        <v>44</v>
      </c>
      <c r="G119" s="11">
        <v>320</v>
      </c>
      <c r="H119" s="11">
        <v>0.7</v>
      </c>
      <c r="I119" s="11">
        <v>0.9</v>
      </c>
      <c r="J119" s="11">
        <v>0.3</v>
      </c>
      <c r="K119" s="11"/>
      <c r="L119" s="11">
        <v>89</v>
      </c>
      <c r="M119" s="11">
        <v>248</v>
      </c>
      <c r="N119" s="11">
        <v>80</v>
      </c>
      <c r="O119" s="11">
        <v>2.2</v>
      </c>
    </row>
    <row r="120" spans="1:15" ht="15.75">
      <c r="A120" s="5">
        <v>644</v>
      </c>
      <c r="B120" s="6" t="s">
        <v>51</v>
      </c>
      <c r="C120" s="5">
        <v>200</v>
      </c>
      <c r="D120" s="5">
        <v>5.6</v>
      </c>
      <c r="E120" s="5">
        <v>6.4</v>
      </c>
      <c r="F120" s="5">
        <v>9.4</v>
      </c>
      <c r="G120" s="5">
        <v>116</v>
      </c>
      <c r="H120" s="5">
        <v>0.06</v>
      </c>
      <c r="I120" s="5">
        <v>2</v>
      </c>
      <c r="J120" s="5">
        <v>0.06</v>
      </c>
      <c r="K120" s="5"/>
      <c r="L120" s="5">
        <v>242</v>
      </c>
      <c r="M120" s="5">
        <v>180</v>
      </c>
      <c r="N120" s="5">
        <v>28</v>
      </c>
      <c r="O120" s="5">
        <v>0.2</v>
      </c>
    </row>
    <row r="121" spans="1:15" ht="31.5">
      <c r="A121" s="5"/>
      <c r="B121" s="6" t="s">
        <v>72</v>
      </c>
      <c r="C121" s="5">
        <v>50</v>
      </c>
      <c r="D121" s="5">
        <v>3.7</v>
      </c>
      <c r="E121" s="5">
        <v>5</v>
      </c>
      <c r="F121" s="5">
        <v>38</v>
      </c>
      <c r="G121" s="5">
        <v>203</v>
      </c>
      <c r="H121" s="5">
        <v>0.1</v>
      </c>
      <c r="I121" s="5"/>
      <c r="J121" s="5"/>
      <c r="K121" s="5"/>
      <c r="L121" s="5">
        <v>10</v>
      </c>
      <c r="M121" s="5">
        <v>30</v>
      </c>
      <c r="N121" s="5">
        <v>7</v>
      </c>
      <c r="O121" s="5"/>
    </row>
    <row r="122" spans="1:15" ht="15.75">
      <c r="A122" s="5"/>
      <c r="B122" s="6" t="s">
        <v>21</v>
      </c>
      <c r="C122" s="5">
        <v>40</v>
      </c>
      <c r="D122" s="11">
        <v>2.24</v>
      </c>
      <c r="E122" s="5">
        <v>0.44</v>
      </c>
      <c r="F122" s="5">
        <v>17.2</v>
      </c>
      <c r="G122" s="5">
        <v>140</v>
      </c>
      <c r="H122" s="5">
        <v>0.03</v>
      </c>
      <c r="I122" s="5"/>
      <c r="J122" s="5"/>
      <c r="K122" s="5"/>
      <c r="L122" s="5">
        <v>8.4</v>
      </c>
      <c r="M122" s="5">
        <v>3.5</v>
      </c>
      <c r="N122" s="5">
        <v>7</v>
      </c>
      <c r="O122" s="5"/>
    </row>
    <row r="123" spans="1:15" ht="15.75">
      <c r="A123" s="5"/>
      <c r="B123" s="7" t="s">
        <v>23</v>
      </c>
      <c r="C123" s="8"/>
      <c r="D123" s="9">
        <f aca="true" t="shared" si="6" ref="D123:O123">D119+D120+D121+D122</f>
        <v>19.339999999999996</v>
      </c>
      <c r="E123" s="9">
        <f t="shared" si="6"/>
        <v>24.84</v>
      </c>
      <c r="F123" s="9">
        <f t="shared" si="6"/>
        <v>108.60000000000001</v>
      </c>
      <c r="G123" s="9">
        <f t="shared" si="6"/>
        <v>779</v>
      </c>
      <c r="H123" s="9">
        <f t="shared" si="6"/>
        <v>0.89</v>
      </c>
      <c r="I123" s="9">
        <f t="shared" si="6"/>
        <v>2.9</v>
      </c>
      <c r="J123" s="9">
        <f t="shared" si="6"/>
        <v>0.36</v>
      </c>
      <c r="K123" s="9">
        <f t="shared" si="6"/>
        <v>0</v>
      </c>
      <c r="L123" s="9">
        <f t="shared" si="6"/>
        <v>349.4</v>
      </c>
      <c r="M123" s="9">
        <f t="shared" si="6"/>
        <v>461.5</v>
      </c>
      <c r="N123" s="9">
        <f t="shared" si="6"/>
        <v>122</v>
      </c>
      <c r="O123" s="9">
        <f t="shared" si="6"/>
        <v>2.4000000000000004</v>
      </c>
    </row>
    <row r="124" spans="1:15" ht="15.75">
      <c r="A124" s="18"/>
      <c r="B124" s="19"/>
      <c r="C124" s="19"/>
      <c r="D124" s="19"/>
      <c r="E124" s="19"/>
      <c r="F124" s="21" t="s">
        <v>25</v>
      </c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31.5">
      <c r="A125" s="11">
        <v>136</v>
      </c>
      <c r="B125" s="12" t="s">
        <v>65</v>
      </c>
      <c r="C125" s="11">
        <v>250</v>
      </c>
      <c r="D125" s="11">
        <v>13</v>
      </c>
      <c r="E125" s="11">
        <v>8</v>
      </c>
      <c r="F125" s="11">
        <v>24</v>
      </c>
      <c r="G125" s="11">
        <v>200</v>
      </c>
      <c r="H125" s="11">
        <v>0.21</v>
      </c>
      <c r="I125" s="11">
        <v>21.8</v>
      </c>
      <c r="J125" s="11">
        <v>1.3</v>
      </c>
      <c r="K125" s="11"/>
      <c r="L125" s="11">
        <v>26.4</v>
      </c>
      <c r="M125" s="11">
        <v>160</v>
      </c>
      <c r="N125" s="11">
        <v>39</v>
      </c>
      <c r="O125" s="11"/>
    </row>
    <row r="126" spans="1:15" ht="31.5">
      <c r="A126" s="5">
        <v>394</v>
      </c>
      <c r="B126" s="6" t="s">
        <v>42</v>
      </c>
      <c r="C126" s="5">
        <v>250</v>
      </c>
      <c r="D126" s="11">
        <v>21</v>
      </c>
      <c r="E126" s="5">
        <v>20</v>
      </c>
      <c r="F126" s="5">
        <v>41</v>
      </c>
      <c r="G126" s="5">
        <v>398</v>
      </c>
      <c r="H126" s="5">
        <v>0.4</v>
      </c>
      <c r="I126" s="5">
        <v>57</v>
      </c>
      <c r="J126" s="5">
        <v>0.05</v>
      </c>
      <c r="K126" s="5">
        <v>8</v>
      </c>
      <c r="L126" s="5">
        <v>43.1</v>
      </c>
      <c r="M126" s="5">
        <v>329</v>
      </c>
      <c r="N126" s="5">
        <v>82</v>
      </c>
      <c r="O126" s="5">
        <v>5.2</v>
      </c>
    </row>
    <row r="127" spans="1:15" ht="31.5">
      <c r="A127" s="5"/>
      <c r="B127" s="6" t="s">
        <v>30</v>
      </c>
      <c r="C127" s="5">
        <v>200</v>
      </c>
      <c r="D127" s="11">
        <v>0.16</v>
      </c>
      <c r="E127" s="5"/>
      <c r="F127" s="5">
        <v>28.5</v>
      </c>
      <c r="G127" s="5">
        <v>108</v>
      </c>
      <c r="H127" s="5">
        <v>0.05</v>
      </c>
      <c r="I127" s="5">
        <v>5.9</v>
      </c>
      <c r="J127" s="5"/>
      <c r="K127" s="5"/>
      <c r="L127" s="5">
        <v>7.6</v>
      </c>
      <c r="M127" s="5">
        <v>5</v>
      </c>
      <c r="N127" s="5">
        <v>4</v>
      </c>
      <c r="O127" s="5">
        <v>0.9</v>
      </c>
    </row>
    <row r="128" spans="1:15" ht="15.75">
      <c r="A128" s="5"/>
      <c r="B128" s="6" t="s">
        <v>21</v>
      </c>
      <c r="C128" s="5">
        <v>80</v>
      </c>
      <c r="D128" s="11">
        <v>4.5</v>
      </c>
      <c r="E128" s="5">
        <v>0.9</v>
      </c>
      <c r="F128" s="5">
        <v>34.5</v>
      </c>
      <c r="G128" s="5">
        <v>280</v>
      </c>
      <c r="H128" s="5">
        <v>0.06</v>
      </c>
      <c r="I128" s="5">
        <v>16.8</v>
      </c>
      <c r="J128" s="5"/>
      <c r="K128" s="5"/>
      <c r="L128" s="5">
        <v>16.8</v>
      </c>
      <c r="M128" s="5">
        <v>7</v>
      </c>
      <c r="N128" s="5">
        <v>15.2</v>
      </c>
      <c r="O128" s="5"/>
    </row>
    <row r="129" spans="1:15" ht="15.75">
      <c r="A129" s="5"/>
      <c r="B129" s="6" t="s">
        <v>36</v>
      </c>
      <c r="C129" s="5">
        <v>200</v>
      </c>
      <c r="D129" s="11">
        <v>0.16</v>
      </c>
      <c r="E129" s="5"/>
      <c r="F129" s="5">
        <v>44</v>
      </c>
      <c r="G129" s="5">
        <v>180</v>
      </c>
      <c r="H129" s="5">
        <v>0.08</v>
      </c>
      <c r="I129" s="5">
        <v>20</v>
      </c>
      <c r="J129" s="5">
        <v>0.24</v>
      </c>
      <c r="K129" s="5"/>
      <c r="L129" s="5">
        <v>16</v>
      </c>
      <c r="M129" s="5">
        <v>56</v>
      </c>
      <c r="N129" s="5">
        <v>84</v>
      </c>
      <c r="O129" s="5">
        <v>2</v>
      </c>
    </row>
    <row r="130" spans="1:15" ht="15.75">
      <c r="A130" s="5"/>
      <c r="B130" s="6" t="s">
        <v>44</v>
      </c>
      <c r="C130" s="5">
        <v>60</v>
      </c>
      <c r="D130" s="11">
        <v>0.35</v>
      </c>
      <c r="E130" s="5"/>
      <c r="F130" s="5">
        <v>0.35</v>
      </c>
      <c r="G130" s="5">
        <v>7</v>
      </c>
      <c r="H130" s="5">
        <v>0.02</v>
      </c>
      <c r="I130" s="5">
        <v>5</v>
      </c>
      <c r="J130" s="5">
        <v>0.03</v>
      </c>
      <c r="K130" s="5"/>
      <c r="L130" s="5">
        <v>12</v>
      </c>
      <c r="M130" s="5">
        <v>21</v>
      </c>
      <c r="N130" s="5">
        <v>7</v>
      </c>
      <c r="O130" s="5">
        <v>0.5</v>
      </c>
    </row>
    <row r="131" spans="1:15" ht="15.75">
      <c r="A131" s="5"/>
      <c r="B131" s="7" t="s">
        <v>23</v>
      </c>
      <c r="C131" s="8"/>
      <c r="D131" s="22">
        <f>D125+D126+D127+D128+D129+D130</f>
        <v>39.169999999999995</v>
      </c>
      <c r="E131" s="22">
        <f aca="true" t="shared" si="7" ref="E131:O131">E125+E126+E127+E128+E129+E130</f>
        <v>28.9</v>
      </c>
      <c r="F131" s="22">
        <f t="shared" si="7"/>
        <v>172.35</v>
      </c>
      <c r="G131" s="22">
        <f t="shared" si="7"/>
        <v>1173</v>
      </c>
      <c r="H131" s="22">
        <f t="shared" si="7"/>
        <v>0.82</v>
      </c>
      <c r="I131" s="22">
        <f t="shared" si="7"/>
        <v>126.5</v>
      </c>
      <c r="J131" s="22">
        <f t="shared" si="7"/>
        <v>1.62</v>
      </c>
      <c r="K131" s="22">
        <f t="shared" si="7"/>
        <v>8</v>
      </c>
      <c r="L131" s="22">
        <f t="shared" si="7"/>
        <v>121.89999999999999</v>
      </c>
      <c r="M131" s="22">
        <f t="shared" si="7"/>
        <v>578</v>
      </c>
      <c r="N131" s="22">
        <f t="shared" si="7"/>
        <v>231.2</v>
      </c>
      <c r="O131" s="22">
        <f t="shared" si="7"/>
        <v>8.600000000000001</v>
      </c>
    </row>
    <row r="139" ht="10.5" customHeight="1"/>
    <row r="140" ht="30.75" customHeight="1"/>
    <row r="141" spans="1:3" ht="15.75">
      <c r="A141" s="23" t="s">
        <v>74</v>
      </c>
      <c r="B141" s="23"/>
      <c r="C141" s="24"/>
    </row>
    <row r="143" spans="1:15" ht="15.75">
      <c r="A143" s="34" t="s">
        <v>2</v>
      </c>
      <c r="B143" s="33" t="s">
        <v>3</v>
      </c>
      <c r="C143" s="33" t="s">
        <v>4</v>
      </c>
      <c r="D143" s="33" t="s">
        <v>5</v>
      </c>
      <c r="E143" s="33"/>
      <c r="F143" s="33"/>
      <c r="G143" s="33" t="s">
        <v>6</v>
      </c>
      <c r="H143" s="33" t="s">
        <v>7</v>
      </c>
      <c r="I143" s="33"/>
      <c r="J143" s="33"/>
      <c r="K143" s="33"/>
      <c r="L143" s="33" t="s">
        <v>8</v>
      </c>
      <c r="M143" s="33"/>
      <c r="N143" s="33"/>
      <c r="O143" s="33"/>
    </row>
    <row r="144" spans="1:15" ht="15.75">
      <c r="A144" s="34"/>
      <c r="B144" s="33"/>
      <c r="C144" s="33"/>
      <c r="D144" s="5" t="s">
        <v>9</v>
      </c>
      <c r="E144" s="5" t="s">
        <v>10</v>
      </c>
      <c r="F144" s="5" t="s">
        <v>11</v>
      </c>
      <c r="G144" s="33"/>
      <c r="H144" s="33" t="s">
        <v>12</v>
      </c>
      <c r="I144" s="33" t="s">
        <v>13</v>
      </c>
      <c r="J144" s="33" t="s">
        <v>14</v>
      </c>
      <c r="K144" s="33" t="s">
        <v>15</v>
      </c>
      <c r="L144" s="33" t="s">
        <v>16</v>
      </c>
      <c r="M144" s="33" t="s">
        <v>17</v>
      </c>
      <c r="N144" s="33" t="s">
        <v>18</v>
      </c>
      <c r="O144" s="33" t="s">
        <v>19</v>
      </c>
    </row>
    <row r="145" spans="1:15" ht="15.75">
      <c r="A145" s="34"/>
      <c r="B145" s="33"/>
      <c r="C145" s="33"/>
      <c r="D145" s="5"/>
      <c r="E145" s="5"/>
      <c r="F145" s="5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.75">
      <c r="A146" s="10">
        <v>1</v>
      </c>
      <c r="B146" s="10">
        <v>2</v>
      </c>
      <c r="C146" s="10">
        <v>3</v>
      </c>
      <c r="D146" s="10">
        <v>4</v>
      </c>
      <c r="E146" s="10">
        <v>5</v>
      </c>
      <c r="F146" s="10">
        <v>6</v>
      </c>
      <c r="G146" s="10">
        <v>7</v>
      </c>
      <c r="H146" s="10">
        <v>8</v>
      </c>
      <c r="I146" s="10">
        <v>9</v>
      </c>
      <c r="J146" s="10">
        <v>10</v>
      </c>
      <c r="K146" s="10">
        <v>11</v>
      </c>
      <c r="L146" s="10">
        <v>12</v>
      </c>
      <c r="M146" s="10">
        <v>13</v>
      </c>
      <c r="N146" s="10">
        <v>14</v>
      </c>
      <c r="O146" s="10">
        <v>15</v>
      </c>
    </row>
    <row r="147" spans="1:15" ht="15.75">
      <c r="A147" s="16"/>
      <c r="B147" s="14"/>
      <c r="C147" s="14"/>
      <c r="D147" s="14"/>
      <c r="E147" s="14"/>
      <c r="F147" s="17" t="s">
        <v>24</v>
      </c>
      <c r="G147" s="14"/>
      <c r="H147" s="14"/>
      <c r="I147" s="14"/>
      <c r="J147" s="14"/>
      <c r="K147" s="14"/>
      <c r="L147" s="14"/>
      <c r="M147" s="14"/>
      <c r="N147" s="14"/>
      <c r="O147" s="15"/>
    </row>
    <row r="148" spans="1:15" ht="31.5">
      <c r="A148" s="11">
        <v>297</v>
      </c>
      <c r="B148" s="12" t="s">
        <v>45</v>
      </c>
      <c r="C148" s="11">
        <v>200</v>
      </c>
      <c r="D148" s="11">
        <v>20.8</v>
      </c>
      <c r="E148" s="11">
        <v>29</v>
      </c>
      <c r="F148" s="11">
        <v>28</v>
      </c>
      <c r="G148" s="11">
        <v>480</v>
      </c>
      <c r="H148" s="11">
        <v>75</v>
      </c>
      <c r="I148" s="11">
        <v>1.4</v>
      </c>
      <c r="J148" s="11">
        <v>0.14</v>
      </c>
      <c r="K148" s="11"/>
      <c r="L148" s="11">
        <v>11.7</v>
      </c>
      <c r="M148" s="11">
        <v>15.9</v>
      </c>
      <c r="N148" s="11">
        <v>4</v>
      </c>
      <c r="O148" s="11">
        <v>0.5</v>
      </c>
    </row>
    <row r="149" spans="1:15" ht="15.75">
      <c r="A149" s="5">
        <v>156</v>
      </c>
      <c r="B149" s="6" t="s">
        <v>28</v>
      </c>
      <c r="C149" s="5">
        <v>200</v>
      </c>
      <c r="D149" s="5">
        <v>1.4</v>
      </c>
      <c r="E149" s="5">
        <v>1.6</v>
      </c>
      <c r="F149" s="5">
        <v>17.4</v>
      </c>
      <c r="G149" s="5">
        <v>85</v>
      </c>
      <c r="H149" s="5">
        <v>0.09</v>
      </c>
      <c r="I149" s="5">
        <v>0.6</v>
      </c>
      <c r="J149" s="5">
        <v>0.02</v>
      </c>
      <c r="K149" s="5"/>
      <c r="L149" s="5">
        <v>5.5</v>
      </c>
      <c r="M149" s="5">
        <v>8.3</v>
      </c>
      <c r="N149" s="5">
        <v>4.4</v>
      </c>
      <c r="O149" s="5">
        <v>0.9</v>
      </c>
    </row>
    <row r="150" spans="1:15" ht="15.75">
      <c r="A150" s="5"/>
      <c r="B150" s="6" t="s">
        <v>21</v>
      </c>
      <c r="C150" s="5">
        <v>40</v>
      </c>
      <c r="D150" s="11">
        <v>2.24</v>
      </c>
      <c r="E150" s="5">
        <v>0.44</v>
      </c>
      <c r="F150" s="5">
        <v>17.2</v>
      </c>
      <c r="G150" s="5">
        <v>140</v>
      </c>
      <c r="H150" s="5">
        <v>0.03</v>
      </c>
      <c r="I150" s="5"/>
      <c r="J150" s="5"/>
      <c r="K150" s="5"/>
      <c r="L150" s="5">
        <v>8.4</v>
      </c>
      <c r="M150" s="5">
        <v>3.5</v>
      </c>
      <c r="N150" s="5">
        <v>7</v>
      </c>
      <c r="O150" s="5"/>
    </row>
    <row r="151" spans="1:15" ht="15.75">
      <c r="A151" s="5"/>
      <c r="B151" s="7" t="s">
        <v>23</v>
      </c>
      <c r="C151" s="8"/>
      <c r="D151" s="9">
        <f>D148+D149+D150</f>
        <v>24.439999999999998</v>
      </c>
      <c r="E151" s="9">
        <f aca="true" t="shared" si="8" ref="E151:O151">E148+E149+E150</f>
        <v>31.040000000000003</v>
      </c>
      <c r="F151" s="9">
        <f t="shared" si="8"/>
        <v>62.599999999999994</v>
      </c>
      <c r="G151" s="9">
        <f t="shared" si="8"/>
        <v>705</v>
      </c>
      <c r="H151" s="9">
        <f t="shared" si="8"/>
        <v>75.12</v>
      </c>
      <c r="I151" s="9">
        <f t="shared" si="8"/>
        <v>2</v>
      </c>
      <c r="J151" s="9">
        <f t="shared" si="8"/>
        <v>0.16</v>
      </c>
      <c r="K151" s="9">
        <f t="shared" si="8"/>
        <v>0</v>
      </c>
      <c r="L151" s="9">
        <f t="shared" si="8"/>
        <v>25.6</v>
      </c>
      <c r="M151" s="9">
        <f t="shared" si="8"/>
        <v>27.700000000000003</v>
      </c>
      <c r="N151" s="9">
        <f t="shared" si="8"/>
        <v>15.4</v>
      </c>
      <c r="O151" s="9">
        <f t="shared" si="8"/>
        <v>1.4</v>
      </c>
    </row>
    <row r="152" spans="1:15" ht="15.75">
      <c r="A152" s="18"/>
      <c r="B152" s="19"/>
      <c r="C152" s="19"/>
      <c r="D152" s="19"/>
      <c r="E152" s="19"/>
      <c r="F152" s="21" t="s">
        <v>25</v>
      </c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1:15" ht="47.25">
      <c r="A153" s="11">
        <v>120</v>
      </c>
      <c r="B153" s="12" t="s">
        <v>99</v>
      </c>
      <c r="C153" s="11" t="s">
        <v>61</v>
      </c>
      <c r="D153" s="11">
        <v>22.2</v>
      </c>
      <c r="E153" s="11">
        <v>12</v>
      </c>
      <c r="F153" s="11">
        <v>10.4</v>
      </c>
      <c r="G153" s="11">
        <v>233</v>
      </c>
      <c r="H153" s="11">
        <v>0.17</v>
      </c>
      <c r="I153" s="11">
        <v>33</v>
      </c>
      <c r="J153" s="11">
        <v>1</v>
      </c>
      <c r="K153" s="11">
        <v>0.8</v>
      </c>
      <c r="L153" s="11">
        <v>48.2</v>
      </c>
      <c r="M153" s="11">
        <v>131</v>
      </c>
      <c r="N153" s="11">
        <v>32</v>
      </c>
      <c r="O153" s="11">
        <v>2.1</v>
      </c>
    </row>
    <row r="154" spans="1:15" ht="15.75">
      <c r="A154" s="5">
        <v>403</v>
      </c>
      <c r="B154" s="6" t="s">
        <v>29</v>
      </c>
      <c r="C154" s="5">
        <v>250</v>
      </c>
      <c r="D154" s="11">
        <v>20.7</v>
      </c>
      <c r="E154" s="5">
        <v>18</v>
      </c>
      <c r="F154" s="5">
        <v>49</v>
      </c>
      <c r="G154" s="5">
        <v>453</v>
      </c>
      <c r="H154" s="5">
        <v>0.44</v>
      </c>
      <c r="I154" s="5">
        <v>3.8</v>
      </c>
      <c r="J154" s="5">
        <v>1.7</v>
      </c>
      <c r="K154" s="5">
        <v>8</v>
      </c>
      <c r="L154" s="5">
        <v>67</v>
      </c>
      <c r="M154" s="5">
        <v>249</v>
      </c>
      <c r="N154" s="5">
        <v>90</v>
      </c>
      <c r="O154" s="5">
        <v>3.9</v>
      </c>
    </row>
    <row r="155" spans="1:15" ht="15.75">
      <c r="A155" s="5"/>
      <c r="B155" s="6" t="s">
        <v>43</v>
      </c>
      <c r="C155" s="5">
        <v>50</v>
      </c>
      <c r="D155" s="11">
        <v>0.35</v>
      </c>
      <c r="E155" s="5"/>
      <c r="F155" s="5">
        <v>1.4</v>
      </c>
      <c r="G155" s="5">
        <v>7</v>
      </c>
      <c r="H155" s="5">
        <v>0.03</v>
      </c>
      <c r="I155" s="5">
        <v>14</v>
      </c>
      <c r="J155" s="5">
        <v>0.6</v>
      </c>
      <c r="K155" s="5"/>
      <c r="L155" s="5">
        <v>7</v>
      </c>
      <c r="M155" s="5">
        <v>13</v>
      </c>
      <c r="N155" s="5">
        <v>10</v>
      </c>
      <c r="O155" s="5">
        <v>0.5</v>
      </c>
    </row>
    <row r="156" spans="1:15" ht="15.75">
      <c r="A156" s="5">
        <v>628</v>
      </c>
      <c r="B156" s="6" t="s">
        <v>22</v>
      </c>
      <c r="C156" s="5">
        <v>200</v>
      </c>
      <c r="D156" s="11"/>
      <c r="E156" s="5"/>
      <c r="F156" s="5">
        <v>15</v>
      </c>
      <c r="G156" s="5">
        <v>56</v>
      </c>
      <c r="H156" s="5">
        <v>0.07</v>
      </c>
      <c r="I156" s="5">
        <v>0.1</v>
      </c>
      <c r="J156" s="5">
        <v>0.005</v>
      </c>
      <c r="K156" s="5"/>
      <c r="L156" s="5">
        <v>5.3</v>
      </c>
      <c r="M156" s="5">
        <v>8.3</v>
      </c>
      <c r="N156" s="5">
        <v>4.4</v>
      </c>
      <c r="O156" s="5">
        <v>0.9</v>
      </c>
    </row>
    <row r="157" spans="1:15" ht="15.75">
      <c r="A157" s="5"/>
      <c r="B157" s="6" t="s">
        <v>21</v>
      </c>
      <c r="C157" s="5">
        <v>80</v>
      </c>
      <c r="D157" s="11">
        <v>4.5</v>
      </c>
      <c r="E157" s="5">
        <v>0.9</v>
      </c>
      <c r="F157" s="5">
        <v>34.5</v>
      </c>
      <c r="G157" s="5">
        <v>280</v>
      </c>
      <c r="H157" s="5">
        <v>0.06</v>
      </c>
      <c r="I157" s="5">
        <v>16.8</v>
      </c>
      <c r="J157" s="5"/>
      <c r="K157" s="5"/>
      <c r="L157" s="5">
        <v>16.8</v>
      </c>
      <c r="M157" s="5">
        <v>7</v>
      </c>
      <c r="N157" s="5">
        <v>15.2</v>
      </c>
      <c r="O157" s="5"/>
    </row>
    <row r="158" spans="1:15" ht="15.75">
      <c r="A158" s="5"/>
      <c r="B158" s="6" t="s">
        <v>31</v>
      </c>
      <c r="C158" s="5">
        <v>200</v>
      </c>
      <c r="D158" s="11">
        <v>0.8</v>
      </c>
      <c r="E158" s="5"/>
      <c r="F158" s="5">
        <v>22.6</v>
      </c>
      <c r="G158" s="5">
        <v>92</v>
      </c>
      <c r="H158" s="5">
        <v>0.08</v>
      </c>
      <c r="I158" s="5">
        <v>120</v>
      </c>
      <c r="J158" s="5">
        <v>0.1</v>
      </c>
      <c r="K158" s="5"/>
      <c r="L158" s="5">
        <v>68</v>
      </c>
      <c r="M158" s="5">
        <v>46</v>
      </c>
      <c r="N158" s="5">
        <v>26</v>
      </c>
      <c r="O158" s="5">
        <v>0.6</v>
      </c>
    </row>
    <row r="159" spans="1:15" ht="15.75">
      <c r="A159" s="5"/>
      <c r="B159" s="6"/>
      <c r="C159" s="5"/>
      <c r="D159" s="1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>
      <c r="A160" s="5"/>
      <c r="B160" s="7" t="s">
        <v>23</v>
      </c>
      <c r="C160" s="8"/>
      <c r="D160" s="22">
        <f aca="true" t="shared" si="9" ref="D160:O160">D153+D154+D155+D156+D157+D158+D159</f>
        <v>48.55</v>
      </c>
      <c r="E160" s="22">
        <f t="shared" si="9"/>
        <v>30.9</v>
      </c>
      <c r="F160" s="22">
        <f t="shared" si="9"/>
        <v>132.9</v>
      </c>
      <c r="G160" s="22">
        <f t="shared" si="9"/>
        <v>1121</v>
      </c>
      <c r="H160" s="22">
        <f t="shared" si="9"/>
        <v>0.85</v>
      </c>
      <c r="I160" s="22">
        <f t="shared" si="9"/>
        <v>187.7</v>
      </c>
      <c r="J160" s="22">
        <f t="shared" si="9"/>
        <v>3.4050000000000002</v>
      </c>
      <c r="K160" s="22">
        <f t="shared" si="9"/>
        <v>8.8</v>
      </c>
      <c r="L160" s="22">
        <f t="shared" si="9"/>
        <v>212.3</v>
      </c>
      <c r="M160" s="22">
        <f t="shared" si="9"/>
        <v>454.3</v>
      </c>
      <c r="N160" s="22">
        <f t="shared" si="9"/>
        <v>177.6</v>
      </c>
      <c r="O160" s="22">
        <f t="shared" si="9"/>
        <v>8</v>
      </c>
    </row>
    <row r="162" ht="82.5" customHeight="1"/>
    <row r="163" spans="1:3" ht="44.25" customHeight="1">
      <c r="A163" s="23" t="s">
        <v>46</v>
      </c>
      <c r="B163" s="23"/>
      <c r="C163" s="24"/>
    </row>
    <row r="164" ht="23.25" customHeight="1"/>
    <row r="165" spans="1:15" ht="15.75">
      <c r="A165" s="34" t="s">
        <v>2</v>
      </c>
      <c r="B165" s="33" t="s">
        <v>3</v>
      </c>
      <c r="C165" s="33" t="s">
        <v>4</v>
      </c>
      <c r="D165" s="33" t="s">
        <v>5</v>
      </c>
      <c r="E165" s="33"/>
      <c r="F165" s="33"/>
      <c r="G165" s="33" t="s">
        <v>6</v>
      </c>
      <c r="H165" s="33" t="s">
        <v>7</v>
      </c>
      <c r="I165" s="33"/>
      <c r="J165" s="33"/>
      <c r="K165" s="33"/>
      <c r="L165" s="33" t="s">
        <v>8</v>
      </c>
      <c r="M165" s="33"/>
      <c r="N165" s="33"/>
      <c r="O165" s="33"/>
    </row>
    <row r="166" spans="1:15" ht="15.75">
      <c r="A166" s="34"/>
      <c r="B166" s="33"/>
      <c r="C166" s="33"/>
      <c r="D166" s="5" t="s">
        <v>9</v>
      </c>
      <c r="E166" s="5" t="s">
        <v>10</v>
      </c>
      <c r="F166" s="5" t="s">
        <v>11</v>
      </c>
      <c r="G166" s="33"/>
      <c r="H166" s="33" t="s">
        <v>12</v>
      </c>
      <c r="I166" s="33" t="s">
        <v>13</v>
      </c>
      <c r="J166" s="33" t="s">
        <v>14</v>
      </c>
      <c r="K166" s="33" t="s">
        <v>15</v>
      </c>
      <c r="L166" s="33" t="s">
        <v>16</v>
      </c>
      <c r="M166" s="33" t="s">
        <v>17</v>
      </c>
      <c r="N166" s="33" t="s">
        <v>18</v>
      </c>
      <c r="O166" s="33" t="s">
        <v>19</v>
      </c>
    </row>
    <row r="167" spans="1:15" ht="15.75">
      <c r="A167" s="34"/>
      <c r="B167" s="33"/>
      <c r="C167" s="33"/>
      <c r="D167" s="5"/>
      <c r="E167" s="5"/>
      <c r="F167" s="5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5.75">
      <c r="A168" s="10">
        <v>1</v>
      </c>
      <c r="B168" s="10">
        <v>2</v>
      </c>
      <c r="C168" s="10">
        <v>3</v>
      </c>
      <c r="D168" s="10">
        <v>4</v>
      </c>
      <c r="E168" s="10">
        <v>5</v>
      </c>
      <c r="F168" s="10">
        <v>6</v>
      </c>
      <c r="G168" s="10">
        <v>7</v>
      </c>
      <c r="H168" s="10">
        <v>8</v>
      </c>
      <c r="I168" s="10">
        <v>9</v>
      </c>
      <c r="J168" s="10">
        <v>10</v>
      </c>
      <c r="K168" s="10">
        <v>11</v>
      </c>
      <c r="L168" s="10">
        <v>12</v>
      </c>
      <c r="M168" s="10">
        <v>13</v>
      </c>
      <c r="N168" s="10">
        <v>14</v>
      </c>
      <c r="O168" s="10">
        <v>15</v>
      </c>
    </row>
    <row r="169" spans="1:15" ht="15.75">
      <c r="A169" s="16"/>
      <c r="B169" s="14"/>
      <c r="C169" s="14"/>
      <c r="D169" s="14"/>
      <c r="E169" s="14"/>
      <c r="F169" s="17" t="s">
        <v>24</v>
      </c>
      <c r="G169" s="14"/>
      <c r="H169" s="14"/>
      <c r="I169" s="14"/>
      <c r="J169" s="14"/>
      <c r="K169" s="14"/>
      <c r="L169" s="14"/>
      <c r="M169" s="14"/>
      <c r="N169" s="14"/>
      <c r="O169" s="15"/>
    </row>
    <row r="170" spans="1:15" ht="31.5">
      <c r="A170" s="11">
        <v>257</v>
      </c>
      <c r="B170" s="12" t="s">
        <v>100</v>
      </c>
      <c r="C170" s="5" t="s">
        <v>58</v>
      </c>
      <c r="D170" s="5">
        <v>7.8</v>
      </c>
      <c r="E170" s="5">
        <v>11.8</v>
      </c>
      <c r="F170" s="5">
        <v>43.3</v>
      </c>
      <c r="G170" s="5">
        <v>300</v>
      </c>
      <c r="H170" s="5">
        <v>0.1</v>
      </c>
      <c r="I170" s="5">
        <v>1</v>
      </c>
      <c r="J170" s="5">
        <v>0.03</v>
      </c>
      <c r="K170" s="5"/>
      <c r="L170" s="5">
        <v>123</v>
      </c>
      <c r="M170" s="5">
        <v>92</v>
      </c>
      <c r="N170" s="5">
        <v>14</v>
      </c>
      <c r="O170" s="5">
        <v>0.1</v>
      </c>
    </row>
    <row r="171" spans="1:15" ht="15.75">
      <c r="A171" s="5">
        <v>642</v>
      </c>
      <c r="B171" s="6" t="s">
        <v>33</v>
      </c>
      <c r="C171" s="5">
        <v>200</v>
      </c>
      <c r="D171" s="5">
        <v>3.8</v>
      </c>
      <c r="E171" s="5">
        <v>3.2</v>
      </c>
      <c r="F171" s="5">
        <v>26</v>
      </c>
      <c r="G171" s="5">
        <v>67</v>
      </c>
      <c r="H171" s="5">
        <v>0.04</v>
      </c>
      <c r="I171" s="5">
        <v>1.3</v>
      </c>
      <c r="J171" s="5">
        <v>0.03</v>
      </c>
      <c r="K171" s="5">
        <v>0.09</v>
      </c>
      <c r="L171" s="5">
        <v>123</v>
      </c>
      <c r="M171" s="5">
        <v>116</v>
      </c>
      <c r="N171" s="5">
        <v>22</v>
      </c>
      <c r="O171" s="5">
        <v>0.7</v>
      </c>
    </row>
    <row r="172" spans="1:15" ht="15.75">
      <c r="A172" s="5"/>
      <c r="B172" s="6" t="s">
        <v>21</v>
      </c>
      <c r="C172" s="5">
        <v>40</v>
      </c>
      <c r="D172" s="11">
        <v>2.24</v>
      </c>
      <c r="E172" s="5">
        <v>0.44</v>
      </c>
      <c r="F172" s="5">
        <v>17.2</v>
      </c>
      <c r="G172" s="5">
        <v>140</v>
      </c>
      <c r="H172" s="5">
        <v>0.03</v>
      </c>
      <c r="I172" s="5"/>
      <c r="J172" s="5"/>
      <c r="K172" s="5"/>
      <c r="L172" s="5">
        <v>8.4</v>
      </c>
      <c r="M172" s="5">
        <v>3.5</v>
      </c>
      <c r="N172" s="5">
        <v>7</v>
      </c>
      <c r="O172" s="5"/>
    </row>
    <row r="173" spans="1:15" ht="15.75">
      <c r="A173" s="5"/>
      <c r="B173" s="6" t="s">
        <v>73</v>
      </c>
      <c r="C173" s="5">
        <v>50</v>
      </c>
      <c r="D173" s="5">
        <v>3.7</v>
      </c>
      <c r="E173" s="5">
        <v>5</v>
      </c>
      <c r="F173" s="5">
        <v>38</v>
      </c>
      <c r="G173" s="5">
        <v>203</v>
      </c>
      <c r="H173" s="5">
        <v>0.1</v>
      </c>
      <c r="I173" s="5"/>
      <c r="J173" s="5"/>
      <c r="K173" s="5"/>
      <c r="L173" s="5">
        <v>10</v>
      </c>
      <c r="M173" s="5">
        <v>30</v>
      </c>
      <c r="N173" s="5">
        <v>7</v>
      </c>
      <c r="O173" s="5"/>
    </row>
    <row r="174" spans="1:15" ht="15.75">
      <c r="A174" s="5"/>
      <c r="B174" s="7" t="s">
        <v>23</v>
      </c>
      <c r="C174" s="8"/>
      <c r="D174" s="9">
        <f aca="true" t="shared" si="10" ref="D174:O174">D170+D171+D172+D173</f>
        <v>17.54</v>
      </c>
      <c r="E174" s="9">
        <f t="shared" si="10"/>
        <v>20.439999999999998</v>
      </c>
      <c r="F174" s="9">
        <f t="shared" si="10"/>
        <v>124.5</v>
      </c>
      <c r="G174" s="9">
        <f t="shared" si="10"/>
        <v>710</v>
      </c>
      <c r="H174" s="9">
        <f t="shared" si="10"/>
        <v>0.27</v>
      </c>
      <c r="I174" s="9">
        <f t="shared" si="10"/>
        <v>2.3</v>
      </c>
      <c r="J174" s="9">
        <f t="shared" si="10"/>
        <v>0.06</v>
      </c>
      <c r="K174" s="9">
        <f t="shared" si="10"/>
        <v>0.09</v>
      </c>
      <c r="L174" s="9">
        <f t="shared" si="10"/>
        <v>264.4</v>
      </c>
      <c r="M174" s="9">
        <f t="shared" si="10"/>
        <v>241.5</v>
      </c>
      <c r="N174" s="9">
        <f t="shared" si="10"/>
        <v>50</v>
      </c>
      <c r="O174" s="9">
        <f t="shared" si="10"/>
        <v>0.7999999999999999</v>
      </c>
    </row>
    <row r="175" spans="1:15" ht="15.75">
      <c r="A175" s="18"/>
      <c r="B175" s="19"/>
      <c r="C175" s="19"/>
      <c r="D175" s="19"/>
      <c r="E175" s="19"/>
      <c r="F175" s="21" t="s">
        <v>25</v>
      </c>
      <c r="G175" s="19"/>
      <c r="H175" s="19"/>
      <c r="I175" s="19"/>
      <c r="J175" s="19"/>
      <c r="K175" s="19"/>
      <c r="L175" s="19"/>
      <c r="M175" s="19"/>
      <c r="N175" s="19"/>
      <c r="O175" s="20"/>
    </row>
    <row r="176" spans="1:15" ht="31.5">
      <c r="A176" s="11">
        <v>139</v>
      </c>
      <c r="B176" s="12" t="s">
        <v>68</v>
      </c>
      <c r="C176" s="11">
        <v>250</v>
      </c>
      <c r="D176" s="11">
        <v>2.9</v>
      </c>
      <c r="E176" s="11">
        <v>4.4</v>
      </c>
      <c r="F176" s="11">
        <v>24</v>
      </c>
      <c r="G176" s="11">
        <v>125</v>
      </c>
      <c r="H176" s="11">
        <v>0.2</v>
      </c>
      <c r="I176" s="11">
        <v>21</v>
      </c>
      <c r="J176" s="11">
        <v>1.3</v>
      </c>
      <c r="K176" s="11"/>
      <c r="L176" s="11">
        <v>26</v>
      </c>
      <c r="M176" s="11">
        <v>160</v>
      </c>
      <c r="N176" s="11">
        <v>39</v>
      </c>
      <c r="O176" s="11"/>
    </row>
    <row r="177" spans="1:15" ht="15.75">
      <c r="A177" s="5">
        <v>472</v>
      </c>
      <c r="B177" s="6" t="s">
        <v>34</v>
      </c>
      <c r="C177" s="5">
        <v>180</v>
      </c>
      <c r="D177" s="11">
        <v>3.3</v>
      </c>
      <c r="E177" s="5">
        <v>10.3</v>
      </c>
      <c r="F177" s="5">
        <v>26.4</v>
      </c>
      <c r="G177" s="5">
        <v>94</v>
      </c>
      <c r="H177" s="5">
        <v>0.25</v>
      </c>
      <c r="I177" s="5">
        <v>34.4</v>
      </c>
      <c r="J177" s="5">
        <v>0.03</v>
      </c>
      <c r="K177" s="5"/>
      <c r="L177" s="5">
        <v>47.1</v>
      </c>
      <c r="M177" s="5">
        <v>121.6</v>
      </c>
      <c r="N177" s="5">
        <v>43.4</v>
      </c>
      <c r="O177" s="5">
        <v>1.8</v>
      </c>
    </row>
    <row r="178" spans="1:15" ht="31.5">
      <c r="A178" s="5">
        <v>300</v>
      </c>
      <c r="B178" s="6" t="s">
        <v>101</v>
      </c>
      <c r="C178" s="5">
        <v>100</v>
      </c>
      <c r="D178" s="11">
        <v>26.6</v>
      </c>
      <c r="E178" s="5">
        <v>0.9</v>
      </c>
      <c r="F178" s="5"/>
      <c r="G178" s="5">
        <v>114</v>
      </c>
      <c r="H178" s="5"/>
      <c r="I178" s="5"/>
      <c r="J178" s="5"/>
      <c r="K178" s="5"/>
      <c r="L178" s="5">
        <v>13</v>
      </c>
      <c r="M178" s="5"/>
      <c r="N178" s="5">
        <v>26</v>
      </c>
      <c r="O178" s="5">
        <v>0.8</v>
      </c>
    </row>
    <row r="179" spans="1:15" ht="15.75">
      <c r="A179" s="5"/>
      <c r="B179" s="6" t="s">
        <v>35</v>
      </c>
      <c r="C179" s="5">
        <v>200</v>
      </c>
      <c r="D179" s="11"/>
      <c r="E179" s="5"/>
      <c r="F179" s="5">
        <v>20.8</v>
      </c>
      <c r="G179" s="5">
        <v>84</v>
      </c>
      <c r="H179" s="5">
        <v>8</v>
      </c>
      <c r="I179" s="5">
        <v>15</v>
      </c>
      <c r="J179" s="5">
        <v>10</v>
      </c>
      <c r="K179" s="5"/>
      <c r="L179" s="5">
        <v>60</v>
      </c>
      <c r="M179" s="5">
        <v>5</v>
      </c>
      <c r="N179" s="5">
        <v>2.6</v>
      </c>
      <c r="O179" s="5">
        <v>0.06</v>
      </c>
    </row>
    <row r="180" spans="1:15" ht="15.75">
      <c r="A180" s="5"/>
      <c r="B180" s="6" t="s">
        <v>21</v>
      </c>
      <c r="C180" s="5">
        <v>80</v>
      </c>
      <c r="D180" s="11">
        <v>4.5</v>
      </c>
      <c r="E180" s="5">
        <v>0.9</v>
      </c>
      <c r="F180" s="5">
        <v>34.5</v>
      </c>
      <c r="G180" s="5">
        <v>280</v>
      </c>
      <c r="H180" s="5">
        <v>0.06</v>
      </c>
      <c r="I180" s="5">
        <v>16.8</v>
      </c>
      <c r="J180" s="5"/>
      <c r="K180" s="5"/>
      <c r="L180" s="5">
        <v>16.8</v>
      </c>
      <c r="M180" s="5">
        <v>7</v>
      </c>
      <c r="N180" s="5">
        <v>15.2</v>
      </c>
      <c r="O180" s="5"/>
    </row>
    <row r="181" spans="1:15" ht="15.75">
      <c r="A181" s="5"/>
      <c r="B181" s="6" t="s">
        <v>27</v>
      </c>
      <c r="C181" s="5">
        <v>200</v>
      </c>
      <c r="D181" s="11">
        <v>0.8</v>
      </c>
      <c r="E181" s="5"/>
      <c r="F181" s="5">
        <v>22.6</v>
      </c>
      <c r="G181" s="5">
        <v>92</v>
      </c>
      <c r="H181" s="5">
        <v>0.02</v>
      </c>
      <c r="I181" s="5">
        <v>26</v>
      </c>
      <c r="J181" s="5">
        <v>0.06</v>
      </c>
      <c r="K181" s="5"/>
      <c r="L181" s="5">
        <v>32</v>
      </c>
      <c r="M181" s="5">
        <v>22</v>
      </c>
      <c r="N181" s="5">
        <v>18</v>
      </c>
      <c r="O181" s="5"/>
    </row>
    <row r="182" spans="1:15" ht="15.75">
      <c r="A182" s="5"/>
      <c r="B182" s="6" t="s">
        <v>44</v>
      </c>
      <c r="C182" s="5">
        <v>60</v>
      </c>
      <c r="D182" s="11">
        <v>0.35</v>
      </c>
      <c r="E182" s="5"/>
      <c r="F182" s="5">
        <v>0.35</v>
      </c>
      <c r="G182" s="5">
        <v>7</v>
      </c>
      <c r="H182" s="5">
        <v>0.02</v>
      </c>
      <c r="I182" s="5">
        <v>5</v>
      </c>
      <c r="J182" s="5">
        <v>0.03</v>
      </c>
      <c r="K182" s="5"/>
      <c r="L182" s="5">
        <v>12</v>
      </c>
      <c r="M182" s="5">
        <v>21</v>
      </c>
      <c r="N182" s="5">
        <v>7</v>
      </c>
      <c r="O182" s="5">
        <v>0.5</v>
      </c>
    </row>
    <row r="183" spans="1:15" ht="15.75">
      <c r="A183" s="5"/>
      <c r="B183" s="7" t="s">
        <v>23</v>
      </c>
      <c r="C183" s="8"/>
      <c r="D183" s="22">
        <f aca="true" t="shared" si="11" ref="D183:O183">D176+D177+D178+D179+D180+D181+D182</f>
        <v>38.449999999999996</v>
      </c>
      <c r="E183" s="22">
        <f t="shared" si="11"/>
        <v>16.5</v>
      </c>
      <c r="F183" s="22">
        <f t="shared" si="11"/>
        <v>128.65</v>
      </c>
      <c r="G183" s="22">
        <f t="shared" si="11"/>
        <v>796</v>
      </c>
      <c r="H183" s="22">
        <f t="shared" si="11"/>
        <v>8.549999999999999</v>
      </c>
      <c r="I183" s="22">
        <f t="shared" si="11"/>
        <v>118.2</v>
      </c>
      <c r="J183" s="22">
        <f t="shared" si="11"/>
        <v>11.42</v>
      </c>
      <c r="K183" s="22">
        <f t="shared" si="11"/>
        <v>0</v>
      </c>
      <c r="L183" s="22">
        <f t="shared" si="11"/>
        <v>206.9</v>
      </c>
      <c r="M183" s="22">
        <f t="shared" si="11"/>
        <v>336.6</v>
      </c>
      <c r="N183" s="22">
        <f t="shared" si="11"/>
        <v>151.2</v>
      </c>
      <c r="O183" s="22">
        <f t="shared" si="11"/>
        <v>3.16</v>
      </c>
    </row>
    <row r="185" ht="87.75" customHeight="1"/>
    <row r="186" spans="1:3" ht="49.5" customHeight="1">
      <c r="A186" s="23" t="s">
        <v>47</v>
      </c>
      <c r="B186" s="23"/>
      <c r="C186" s="24"/>
    </row>
    <row r="188" spans="1:15" ht="15.75">
      <c r="A188" s="34" t="s">
        <v>2</v>
      </c>
      <c r="B188" s="33" t="s">
        <v>3</v>
      </c>
      <c r="C188" s="33" t="s">
        <v>4</v>
      </c>
      <c r="D188" s="33" t="s">
        <v>5</v>
      </c>
      <c r="E188" s="33"/>
      <c r="F188" s="33"/>
      <c r="G188" s="33" t="s">
        <v>6</v>
      </c>
      <c r="H188" s="33" t="s">
        <v>7</v>
      </c>
      <c r="I188" s="33"/>
      <c r="J188" s="33"/>
      <c r="K188" s="33"/>
      <c r="L188" s="33" t="s">
        <v>8</v>
      </c>
      <c r="M188" s="33"/>
      <c r="N188" s="33"/>
      <c r="O188" s="33"/>
    </row>
    <row r="189" spans="1:15" ht="15.75">
      <c r="A189" s="34"/>
      <c r="B189" s="33"/>
      <c r="C189" s="33"/>
      <c r="D189" s="5" t="s">
        <v>9</v>
      </c>
      <c r="E189" s="5" t="s">
        <v>10</v>
      </c>
      <c r="F189" s="5" t="s">
        <v>11</v>
      </c>
      <c r="G189" s="33"/>
      <c r="H189" s="33" t="s">
        <v>12</v>
      </c>
      <c r="I189" s="33" t="s">
        <v>13</v>
      </c>
      <c r="J189" s="33" t="s">
        <v>14</v>
      </c>
      <c r="K189" s="33" t="s">
        <v>15</v>
      </c>
      <c r="L189" s="33" t="s">
        <v>16</v>
      </c>
      <c r="M189" s="33" t="s">
        <v>17</v>
      </c>
      <c r="N189" s="33" t="s">
        <v>18</v>
      </c>
      <c r="O189" s="33" t="s">
        <v>19</v>
      </c>
    </row>
    <row r="190" spans="1:15" ht="15.75">
      <c r="A190" s="34"/>
      <c r="B190" s="33"/>
      <c r="C190" s="33"/>
      <c r="D190" s="5"/>
      <c r="E190" s="5"/>
      <c r="F190" s="5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ht="15.75">
      <c r="A191" s="10">
        <v>1</v>
      </c>
      <c r="B191" s="10">
        <v>2</v>
      </c>
      <c r="C191" s="10">
        <v>3</v>
      </c>
      <c r="D191" s="10">
        <v>4</v>
      </c>
      <c r="E191" s="10">
        <v>5</v>
      </c>
      <c r="F191" s="10">
        <v>6</v>
      </c>
      <c r="G191" s="10">
        <v>7</v>
      </c>
      <c r="H191" s="10">
        <v>8</v>
      </c>
      <c r="I191" s="10">
        <v>9</v>
      </c>
      <c r="J191" s="10">
        <v>10</v>
      </c>
      <c r="K191" s="10">
        <v>11</v>
      </c>
      <c r="L191" s="10">
        <v>12</v>
      </c>
      <c r="M191" s="10">
        <v>13</v>
      </c>
      <c r="N191" s="10">
        <v>14</v>
      </c>
      <c r="O191" s="10">
        <v>15</v>
      </c>
    </row>
    <row r="192" spans="1:15" ht="15.75">
      <c r="A192" s="16"/>
      <c r="B192" s="14"/>
      <c r="C192" s="14"/>
      <c r="D192" s="14"/>
      <c r="E192" s="14"/>
      <c r="F192" s="17" t="s">
        <v>24</v>
      </c>
      <c r="G192" s="14"/>
      <c r="H192" s="14"/>
      <c r="I192" s="14"/>
      <c r="J192" s="14"/>
      <c r="K192" s="14"/>
      <c r="L192" s="14"/>
      <c r="M192" s="14"/>
      <c r="N192" s="14"/>
      <c r="O192" s="15"/>
    </row>
    <row r="193" spans="1:15" ht="31.5">
      <c r="A193" s="11">
        <v>162</v>
      </c>
      <c r="B193" s="12" t="s">
        <v>69</v>
      </c>
      <c r="C193" s="11">
        <v>250</v>
      </c>
      <c r="D193" s="11">
        <v>3.6</v>
      </c>
      <c r="E193" s="11">
        <v>4.2</v>
      </c>
      <c r="F193" s="11">
        <v>12.4</v>
      </c>
      <c r="G193" s="11">
        <v>118</v>
      </c>
      <c r="H193" s="11">
        <v>0.12</v>
      </c>
      <c r="I193" s="11">
        <v>5.8</v>
      </c>
      <c r="J193" s="11">
        <v>0.03</v>
      </c>
      <c r="K193" s="11">
        <v>0.12</v>
      </c>
      <c r="L193" s="11">
        <v>160</v>
      </c>
      <c r="M193" s="11">
        <v>170</v>
      </c>
      <c r="N193" s="11">
        <v>30.3</v>
      </c>
      <c r="O193" s="11">
        <v>2.7</v>
      </c>
    </row>
    <row r="194" spans="1:15" ht="15.75">
      <c r="A194" s="5">
        <v>156</v>
      </c>
      <c r="B194" s="6" t="s">
        <v>28</v>
      </c>
      <c r="C194" s="5">
        <v>200</v>
      </c>
      <c r="D194" s="5">
        <v>1.4</v>
      </c>
      <c r="E194" s="5">
        <v>1.6</v>
      </c>
      <c r="F194" s="5">
        <v>17.4</v>
      </c>
      <c r="G194" s="5">
        <v>85</v>
      </c>
      <c r="H194" s="5">
        <v>0.09</v>
      </c>
      <c r="I194" s="5">
        <v>0.6</v>
      </c>
      <c r="J194" s="5">
        <v>0.02</v>
      </c>
      <c r="K194" s="5"/>
      <c r="L194" s="5">
        <v>5.5</v>
      </c>
      <c r="M194" s="5">
        <v>8.3</v>
      </c>
      <c r="N194" s="5">
        <v>4.4</v>
      </c>
      <c r="O194" s="5">
        <v>0.9</v>
      </c>
    </row>
    <row r="195" spans="1:15" ht="15.75">
      <c r="A195" s="5"/>
      <c r="B195" s="6" t="s">
        <v>21</v>
      </c>
      <c r="C195" s="5">
        <v>40</v>
      </c>
      <c r="D195" s="11">
        <v>2.24</v>
      </c>
      <c r="E195" s="5">
        <v>0.44</v>
      </c>
      <c r="F195" s="5">
        <v>17.2</v>
      </c>
      <c r="G195" s="5">
        <v>140</v>
      </c>
      <c r="H195" s="5">
        <v>0.03</v>
      </c>
      <c r="I195" s="5"/>
      <c r="J195" s="5"/>
      <c r="K195" s="5"/>
      <c r="L195" s="5">
        <v>8.4</v>
      </c>
      <c r="M195" s="5">
        <v>3.5</v>
      </c>
      <c r="N195" s="5">
        <v>7</v>
      </c>
      <c r="O195" s="5"/>
    </row>
    <row r="196" spans="1:15" ht="15.75">
      <c r="A196" s="5"/>
      <c r="B196" s="6" t="s">
        <v>40</v>
      </c>
      <c r="C196" s="5">
        <v>50</v>
      </c>
      <c r="D196" s="5">
        <v>3.7</v>
      </c>
      <c r="E196" s="5">
        <v>5</v>
      </c>
      <c r="F196" s="5">
        <v>38.1</v>
      </c>
      <c r="G196" s="5">
        <v>203</v>
      </c>
      <c r="H196" s="5">
        <v>0.1</v>
      </c>
      <c r="I196" s="5"/>
      <c r="J196" s="5"/>
      <c r="K196" s="5"/>
      <c r="L196" s="5">
        <v>10</v>
      </c>
      <c r="M196" s="5">
        <v>30</v>
      </c>
      <c r="N196" s="5">
        <v>7</v>
      </c>
      <c r="O196" s="5"/>
    </row>
    <row r="197" spans="1:15" ht="15.75">
      <c r="A197" s="5"/>
      <c r="B197" s="7" t="s">
        <v>23</v>
      </c>
      <c r="C197" s="8"/>
      <c r="D197" s="9">
        <f aca="true" t="shared" si="12" ref="D197:O197">D193+D194+D195+D196</f>
        <v>10.940000000000001</v>
      </c>
      <c r="E197" s="9">
        <f t="shared" si="12"/>
        <v>11.240000000000002</v>
      </c>
      <c r="F197" s="9">
        <f t="shared" si="12"/>
        <v>85.1</v>
      </c>
      <c r="G197" s="9">
        <f t="shared" si="12"/>
        <v>546</v>
      </c>
      <c r="H197" s="9">
        <f t="shared" si="12"/>
        <v>0.33999999999999997</v>
      </c>
      <c r="I197" s="9">
        <f t="shared" si="12"/>
        <v>6.3999999999999995</v>
      </c>
      <c r="J197" s="9">
        <f t="shared" si="12"/>
        <v>0.05</v>
      </c>
      <c r="K197" s="9">
        <f t="shared" si="12"/>
        <v>0.12</v>
      </c>
      <c r="L197" s="9">
        <f t="shared" si="12"/>
        <v>183.9</v>
      </c>
      <c r="M197" s="9">
        <f t="shared" si="12"/>
        <v>211.8</v>
      </c>
      <c r="N197" s="9">
        <f t="shared" si="12"/>
        <v>48.7</v>
      </c>
      <c r="O197" s="9">
        <f t="shared" si="12"/>
        <v>3.6</v>
      </c>
    </row>
    <row r="198" spans="1:15" ht="15.75">
      <c r="A198" s="18"/>
      <c r="B198" s="19"/>
      <c r="C198" s="19"/>
      <c r="D198" s="19"/>
      <c r="E198" s="19"/>
      <c r="F198" s="21" t="s">
        <v>25</v>
      </c>
      <c r="G198" s="19"/>
      <c r="H198" s="19"/>
      <c r="I198" s="19"/>
      <c r="J198" s="19"/>
      <c r="K198" s="19"/>
      <c r="L198" s="19"/>
      <c r="M198" s="19"/>
      <c r="N198" s="19"/>
      <c r="O198" s="20"/>
    </row>
    <row r="199" spans="1:15" ht="31.5">
      <c r="A199" s="11">
        <v>129</v>
      </c>
      <c r="B199" s="12" t="s">
        <v>91</v>
      </c>
      <c r="C199" s="11">
        <v>250</v>
      </c>
      <c r="D199" s="11">
        <v>3.5</v>
      </c>
      <c r="E199" s="11">
        <v>11.4</v>
      </c>
      <c r="F199" s="11">
        <v>30.3</v>
      </c>
      <c r="G199" s="11">
        <v>176.6</v>
      </c>
      <c r="H199" s="11">
        <v>0.3</v>
      </c>
      <c r="I199" s="11">
        <v>28.1</v>
      </c>
      <c r="J199" s="11">
        <v>1.5</v>
      </c>
      <c r="K199" s="11">
        <v>2</v>
      </c>
      <c r="L199" s="11">
        <v>43.9</v>
      </c>
      <c r="M199" s="11">
        <v>115.5</v>
      </c>
      <c r="N199" s="11">
        <v>42</v>
      </c>
      <c r="O199" s="11">
        <v>1.9</v>
      </c>
    </row>
    <row r="200" spans="1:15" ht="15.75">
      <c r="A200" s="5">
        <v>463</v>
      </c>
      <c r="B200" s="6" t="s">
        <v>54</v>
      </c>
      <c r="C200" s="5">
        <v>200</v>
      </c>
      <c r="D200" s="11">
        <v>8.8</v>
      </c>
      <c r="E200" s="5">
        <v>6.1</v>
      </c>
      <c r="F200" s="5">
        <v>47.7</v>
      </c>
      <c r="G200" s="5">
        <v>265</v>
      </c>
      <c r="H200" s="5">
        <v>0.3</v>
      </c>
      <c r="I200" s="5"/>
      <c r="J200" s="5"/>
      <c r="K200" s="5"/>
      <c r="L200" s="5">
        <v>85.1</v>
      </c>
      <c r="M200" s="5">
        <v>240</v>
      </c>
      <c r="N200" s="5">
        <v>180</v>
      </c>
      <c r="O200" s="5">
        <v>4.2</v>
      </c>
    </row>
    <row r="201" spans="1:15" ht="18" customHeight="1">
      <c r="A201" s="5">
        <v>416</v>
      </c>
      <c r="B201" s="6" t="s">
        <v>39</v>
      </c>
      <c r="C201" s="5">
        <v>100</v>
      </c>
      <c r="D201" s="11">
        <v>17.4</v>
      </c>
      <c r="E201" s="5">
        <v>12</v>
      </c>
      <c r="F201" s="5">
        <v>14</v>
      </c>
      <c r="G201" s="5">
        <v>228.3</v>
      </c>
      <c r="H201" s="5">
        <v>0.7</v>
      </c>
      <c r="I201" s="5">
        <v>0.7</v>
      </c>
      <c r="J201" s="5">
        <v>0.002</v>
      </c>
      <c r="K201" s="5">
        <v>2.7</v>
      </c>
      <c r="L201" s="5">
        <v>18.2</v>
      </c>
      <c r="M201" s="5">
        <v>101</v>
      </c>
      <c r="N201" s="5">
        <v>17</v>
      </c>
      <c r="O201" s="5">
        <v>1.4</v>
      </c>
    </row>
    <row r="202" spans="1:15" ht="31.5">
      <c r="A202" s="5">
        <v>528</v>
      </c>
      <c r="B202" s="6" t="s">
        <v>63</v>
      </c>
      <c r="C202" s="5">
        <v>50</v>
      </c>
      <c r="D202" s="11">
        <v>0.36</v>
      </c>
      <c r="E202" s="5">
        <v>1.5</v>
      </c>
      <c r="F202" s="5">
        <v>3</v>
      </c>
      <c r="G202" s="5">
        <v>24</v>
      </c>
      <c r="H202" s="5">
        <v>0.02</v>
      </c>
      <c r="I202" s="5">
        <v>0.9</v>
      </c>
      <c r="J202" s="5">
        <v>0.5</v>
      </c>
      <c r="K202" s="5">
        <v>0.8</v>
      </c>
      <c r="L202" s="5">
        <v>5</v>
      </c>
      <c r="M202" s="5">
        <v>7.8</v>
      </c>
      <c r="N202" s="5">
        <v>2.9</v>
      </c>
      <c r="O202" s="5">
        <v>0.2</v>
      </c>
    </row>
    <row r="203" spans="1:15" ht="15.75">
      <c r="A203" s="5">
        <v>521</v>
      </c>
      <c r="B203" s="6" t="s">
        <v>55</v>
      </c>
      <c r="C203" s="5">
        <v>200</v>
      </c>
      <c r="D203" s="11">
        <v>0.1</v>
      </c>
      <c r="E203" s="5"/>
      <c r="F203" s="5">
        <v>3.8</v>
      </c>
      <c r="G203" s="5">
        <v>49.4</v>
      </c>
      <c r="H203" s="5">
        <v>0.3</v>
      </c>
      <c r="I203" s="5">
        <v>72</v>
      </c>
      <c r="J203" s="5"/>
      <c r="K203" s="5"/>
      <c r="L203" s="5">
        <v>140</v>
      </c>
      <c r="M203" s="5">
        <v>190</v>
      </c>
      <c r="N203" s="5">
        <v>108</v>
      </c>
      <c r="O203" s="5">
        <v>36</v>
      </c>
    </row>
    <row r="204" spans="1:15" ht="15.75">
      <c r="A204" s="5"/>
      <c r="B204" s="6" t="s">
        <v>43</v>
      </c>
      <c r="C204" s="5">
        <v>60</v>
      </c>
      <c r="D204" s="11">
        <v>0.35</v>
      </c>
      <c r="E204" s="5"/>
      <c r="F204" s="5">
        <v>1.4</v>
      </c>
      <c r="G204" s="5">
        <v>7</v>
      </c>
      <c r="H204" s="5">
        <v>0.03</v>
      </c>
      <c r="I204" s="5">
        <v>14</v>
      </c>
      <c r="J204" s="5">
        <v>0.6</v>
      </c>
      <c r="K204" s="5"/>
      <c r="L204" s="5">
        <v>7</v>
      </c>
      <c r="M204" s="5">
        <v>13</v>
      </c>
      <c r="N204" s="5">
        <v>10</v>
      </c>
      <c r="O204" s="5">
        <v>0.5</v>
      </c>
    </row>
    <row r="205" spans="1:15" ht="15.75">
      <c r="A205" s="5"/>
      <c r="B205" s="6" t="s">
        <v>21</v>
      </c>
      <c r="C205" s="5">
        <v>80</v>
      </c>
      <c r="D205" s="11">
        <v>4.5</v>
      </c>
      <c r="E205" s="5">
        <v>0.9</v>
      </c>
      <c r="F205" s="5">
        <v>34.5</v>
      </c>
      <c r="G205" s="5">
        <v>280</v>
      </c>
      <c r="H205" s="5">
        <v>0.06</v>
      </c>
      <c r="I205" s="5">
        <v>16.8</v>
      </c>
      <c r="J205" s="5"/>
      <c r="K205" s="5"/>
      <c r="L205" s="5">
        <v>16.8</v>
      </c>
      <c r="M205" s="5">
        <v>7</v>
      </c>
      <c r="N205" s="5">
        <v>15.2</v>
      </c>
      <c r="O205" s="5"/>
    </row>
    <row r="206" spans="1:15" ht="15.75">
      <c r="A206" s="5"/>
      <c r="B206" s="6" t="s">
        <v>31</v>
      </c>
      <c r="C206" s="5">
        <v>200</v>
      </c>
      <c r="D206" s="11">
        <v>0.8</v>
      </c>
      <c r="E206" s="5"/>
      <c r="F206" s="5">
        <v>22.6</v>
      </c>
      <c r="G206" s="5">
        <v>92</v>
      </c>
      <c r="H206" s="5">
        <v>0.08</v>
      </c>
      <c r="I206" s="5">
        <v>120</v>
      </c>
      <c r="J206" s="5">
        <v>0.1</v>
      </c>
      <c r="K206" s="5"/>
      <c r="L206" s="5">
        <v>68</v>
      </c>
      <c r="M206" s="5">
        <v>46</v>
      </c>
      <c r="N206" s="5">
        <v>26</v>
      </c>
      <c r="O206" s="5">
        <v>0.6</v>
      </c>
    </row>
    <row r="207" spans="1:15" ht="15.75">
      <c r="A207" s="5"/>
      <c r="B207" s="7" t="s">
        <v>23</v>
      </c>
      <c r="C207" s="8"/>
      <c r="D207" s="22">
        <f aca="true" t="shared" si="13" ref="D207:O207">D199+D200+D201+D202+D203+D204+D206</f>
        <v>31.310000000000002</v>
      </c>
      <c r="E207" s="22">
        <f t="shared" si="13"/>
        <v>31</v>
      </c>
      <c r="F207" s="22">
        <f t="shared" si="13"/>
        <v>122.80000000000001</v>
      </c>
      <c r="G207" s="22">
        <f t="shared" si="13"/>
        <v>842.3000000000001</v>
      </c>
      <c r="H207" s="22">
        <f t="shared" si="13"/>
        <v>1.73</v>
      </c>
      <c r="I207" s="22">
        <f t="shared" si="13"/>
        <v>235.7</v>
      </c>
      <c r="J207" s="22">
        <f t="shared" si="13"/>
        <v>2.702</v>
      </c>
      <c r="K207" s="22">
        <f t="shared" si="13"/>
        <v>5.5</v>
      </c>
      <c r="L207" s="22">
        <f t="shared" si="13"/>
        <v>367.2</v>
      </c>
      <c r="M207" s="22">
        <f t="shared" si="13"/>
        <v>713.3</v>
      </c>
      <c r="N207" s="22">
        <f t="shared" si="13"/>
        <v>385.9</v>
      </c>
      <c r="O207" s="22">
        <f t="shared" si="13"/>
        <v>44.800000000000004</v>
      </c>
    </row>
    <row r="209" ht="38.25" customHeight="1"/>
    <row r="210" spans="1:3" ht="52.5" customHeight="1">
      <c r="A210" s="23" t="s">
        <v>48</v>
      </c>
      <c r="B210" s="23"/>
      <c r="C210" s="24"/>
    </row>
    <row r="212" spans="1:15" ht="15.75">
      <c r="A212" s="34" t="s">
        <v>2</v>
      </c>
      <c r="B212" s="33" t="s">
        <v>3</v>
      </c>
      <c r="C212" s="33" t="s">
        <v>4</v>
      </c>
      <c r="D212" s="33" t="s">
        <v>5</v>
      </c>
      <c r="E212" s="33"/>
      <c r="F212" s="33"/>
      <c r="G212" s="33" t="s">
        <v>6</v>
      </c>
      <c r="H212" s="33" t="s">
        <v>7</v>
      </c>
      <c r="I212" s="33"/>
      <c r="J212" s="33"/>
      <c r="K212" s="33"/>
      <c r="L212" s="33" t="s">
        <v>8</v>
      </c>
      <c r="M212" s="33"/>
      <c r="N212" s="33"/>
      <c r="O212" s="33"/>
    </row>
    <row r="213" spans="1:15" ht="15.75">
      <c r="A213" s="34"/>
      <c r="B213" s="33"/>
      <c r="C213" s="33"/>
      <c r="D213" s="5" t="s">
        <v>9</v>
      </c>
      <c r="E213" s="5" t="s">
        <v>10</v>
      </c>
      <c r="F213" s="5" t="s">
        <v>11</v>
      </c>
      <c r="G213" s="33"/>
      <c r="H213" s="33" t="s">
        <v>12</v>
      </c>
      <c r="I213" s="33" t="s">
        <v>13</v>
      </c>
      <c r="J213" s="33" t="s">
        <v>14</v>
      </c>
      <c r="K213" s="33" t="s">
        <v>15</v>
      </c>
      <c r="L213" s="33" t="s">
        <v>16</v>
      </c>
      <c r="M213" s="33" t="s">
        <v>17</v>
      </c>
      <c r="N213" s="33" t="s">
        <v>18</v>
      </c>
      <c r="O213" s="33" t="s">
        <v>19</v>
      </c>
    </row>
    <row r="214" spans="1:15" ht="15.75">
      <c r="A214" s="34"/>
      <c r="B214" s="33"/>
      <c r="C214" s="33"/>
      <c r="D214" s="5"/>
      <c r="E214" s="5"/>
      <c r="F214" s="5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ht="15.75">
      <c r="A215" s="10">
        <v>1</v>
      </c>
      <c r="B215" s="10">
        <v>2</v>
      </c>
      <c r="C215" s="10">
        <v>3</v>
      </c>
      <c r="D215" s="10">
        <v>4</v>
      </c>
      <c r="E215" s="10">
        <v>5</v>
      </c>
      <c r="F215" s="10">
        <v>6</v>
      </c>
      <c r="G215" s="10">
        <v>7</v>
      </c>
      <c r="H215" s="10">
        <v>8</v>
      </c>
      <c r="I215" s="10">
        <v>9</v>
      </c>
      <c r="J215" s="10">
        <v>10</v>
      </c>
      <c r="K215" s="10">
        <v>11</v>
      </c>
      <c r="L215" s="10">
        <v>12</v>
      </c>
      <c r="M215" s="10">
        <v>13</v>
      </c>
      <c r="N215" s="10">
        <v>14</v>
      </c>
      <c r="O215" s="10">
        <v>15</v>
      </c>
    </row>
    <row r="216" spans="1:15" ht="15.75">
      <c r="A216" s="16"/>
      <c r="B216" s="14"/>
      <c r="C216" s="14"/>
      <c r="D216" s="14"/>
      <c r="E216" s="14"/>
      <c r="F216" s="17" t="s">
        <v>24</v>
      </c>
      <c r="G216" s="14"/>
      <c r="H216" s="14"/>
      <c r="I216" s="14"/>
      <c r="J216" s="14"/>
      <c r="K216" s="14"/>
      <c r="L216" s="14"/>
      <c r="M216" s="14"/>
      <c r="N216" s="14"/>
      <c r="O216" s="15"/>
    </row>
    <row r="217" spans="1:15" ht="31.5">
      <c r="A217" s="11">
        <v>297</v>
      </c>
      <c r="B217" s="12" t="s">
        <v>45</v>
      </c>
      <c r="C217" s="11">
        <v>200</v>
      </c>
      <c r="D217" s="11">
        <v>20.8</v>
      </c>
      <c r="E217" s="11">
        <v>29</v>
      </c>
      <c r="F217" s="11">
        <v>28</v>
      </c>
      <c r="G217" s="11">
        <v>480</v>
      </c>
      <c r="H217" s="11">
        <v>75</v>
      </c>
      <c r="I217" s="11">
        <v>1.4</v>
      </c>
      <c r="J217" s="11">
        <v>0.14</v>
      </c>
      <c r="K217" s="11"/>
      <c r="L217" s="11">
        <v>11.7</v>
      </c>
      <c r="M217" s="11">
        <v>15.9</v>
      </c>
      <c r="N217" s="11">
        <v>4</v>
      </c>
      <c r="O217" s="11">
        <v>0.5</v>
      </c>
    </row>
    <row r="218" spans="1:15" ht="15.75">
      <c r="A218" s="5">
        <v>762</v>
      </c>
      <c r="B218" s="6" t="s">
        <v>26</v>
      </c>
      <c r="C218" s="5">
        <v>200</v>
      </c>
      <c r="D218" s="5">
        <v>2.4</v>
      </c>
      <c r="E218" s="5">
        <v>2.7</v>
      </c>
      <c r="F218" s="5">
        <v>22.7</v>
      </c>
      <c r="G218" s="5">
        <v>122</v>
      </c>
      <c r="H218" s="5">
        <v>0.15</v>
      </c>
      <c r="I218" s="5">
        <v>0.17</v>
      </c>
      <c r="J218" s="5">
        <v>0.15</v>
      </c>
      <c r="K218" s="5"/>
      <c r="L218" s="5">
        <v>64.3</v>
      </c>
      <c r="M218" s="5">
        <v>47.2</v>
      </c>
      <c r="N218" s="5">
        <v>7.6</v>
      </c>
      <c r="O218" s="5">
        <v>0.11</v>
      </c>
    </row>
    <row r="219" spans="1:15" ht="15.75">
      <c r="A219" s="5"/>
      <c r="B219" s="7" t="s">
        <v>23</v>
      </c>
      <c r="C219" s="8"/>
      <c r="D219" s="9">
        <f>D217+D218</f>
        <v>23.2</v>
      </c>
      <c r="E219" s="9">
        <f aca="true" t="shared" si="14" ref="E219:O219">E217+E218</f>
        <v>31.7</v>
      </c>
      <c r="F219" s="9">
        <f t="shared" si="14"/>
        <v>50.7</v>
      </c>
      <c r="G219" s="9">
        <f t="shared" si="14"/>
        <v>602</v>
      </c>
      <c r="H219" s="9">
        <f t="shared" si="14"/>
        <v>75.15</v>
      </c>
      <c r="I219" s="9">
        <f t="shared" si="14"/>
        <v>1.5699999999999998</v>
      </c>
      <c r="J219" s="9">
        <f t="shared" si="14"/>
        <v>0.29000000000000004</v>
      </c>
      <c r="K219" s="9">
        <f t="shared" si="14"/>
        <v>0</v>
      </c>
      <c r="L219" s="9">
        <f t="shared" si="14"/>
        <v>76</v>
      </c>
      <c r="M219" s="9">
        <f t="shared" si="14"/>
        <v>63.1</v>
      </c>
      <c r="N219" s="9">
        <f t="shared" si="14"/>
        <v>11.6</v>
      </c>
      <c r="O219" s="9">
        <f t="shared" si="14"/>
        <v>0.61</v>
      </c>
    </row>
    <row r="220" spans="1:15" ht="15.75">
      <c r="A220" s="18"/>
      <c r="B220" s="19"/>
      <c r="C220" s="19"/>
      <c r="D220" s="19"/>
      <c r="E220" s="19"/>
      <c r="F220" s="21" t="s">
        <v>25</v>
      </c>
      <c r="G220" s="19"/>
      <c r="H220" s="19"/>
      <c r="I220" s="19"/>
      <c r="J220" s="19"/>
      <c r="K220" s="19"/>
      <c r="L220" s="19"/>
      <c r="M220" s="19"/>
      <c r="N220" s="19"/>
      <c r="O220" s="20"/>
    </row>
    <row r="221" spans="1:15" ht="31.5">
      <c r="A221" s="11">
        <v>136</v>
      </c>
      <c r="B221" s="12" t="s">
        <v>65</v>
      </c>
      <c r="C221" s="11">
        <v>250</v>
      </c>
      <c r="D221" s="11">
        <v>13</v>
      </c>
      <c r="E221" s="11">
        <v>8</v>
      </c>
      <c r="F221" s="11">
        <v>24</v>
      </c>
      <c r="G221" s="11">
        <v>200</v>
      </c>
      <c r="H221" s="11">
        <v>0.21</v>
      </c>
      <c r="I221" s="11">
        <v>21.8</v>
      </c>
      <c r="J221" s="11">
        <v>1.3</v>
      </c>
      <c r="K221" s="11"/>
      <c r="L221" s="11">
        <v>26.4</v>
      </c>
      <c r="M221" s="11">
        <v>160</v>
      </c>
      <c r="N221" s="11">
        <v>39</v>
      </c>
      <c r="O221" s="11"/>
    </row>
    <row r="222" spans="1:15" ht="31.5">
      <c r="A222" s="5">
        <v>394</v>
      </c>
      <c r="B222" s="6" t="s">
        <v>42</v>
      </c>
      <c r="C222" s="5">
        <v>250</v>
      </c>
      <c r="D222" s="11">
        <v>21</v>
      </c>
      <c r="E222" s="5">
        <v>20</v>
      </c>
      <c r="F222" s="5">
        <v>41</v>
      </c>
      <c r="G222" s="5">
        <v>398</v>
      </c>
      <c r="H222" s="5">
        <v>0.4</v>
      </c>
      <c r="I222" s="5">
        <v>57</v>
      </c>
      <c r="J222" s="5">
        <v>0.05</v>
      </c>
      <c r="K222" s="5">
        <v>8</v>
      </c>
      <c r="L222" s="5">
        <v>43.1</v>
      </c>
      <c r="M222" s="5">
        <v>329</v>
      </c>
      <c r="N222" s="5">
        <v>82</v>
      </c>
      <c r="O222" s="5">
        <v>5.2</v>
      </c>
    </row>
    <row r="223" spans="1:15" ht="15.75">
      <c r="A223" s="5">
        <v>628</v>
      </c>
      <c r="B223" s="6" t="s">
        <v>22</v>
      </c>
      <c r="C223" s="5">
        <v>200</v>
      </c>
      <c r="D223" s="11"/>
      <c r="E223" s="5"/>
      <c r="F223" s="5">
        <v>15</v>
      </c>
      <c r="G223" s="5">
        <v>56</v>
      </c>
      <c r="H223" s="5">
        <v>0.07</v>
      </c>
      <c r="I223" s="5">
        <v>0.1</v>
      </c>
      <c r="J223" s="5">
        <v>0.005</v>
      </c>
      <c r="K223" s="5"/>
      <c r="L223" s="5">
        <v>5.3</v>
      </c>
      <c r="M223" s="5">
        <v>8.3</v>
      </c>
      <c r="N223" s="5">
        <v>4.4</v>
      </c>
      <c r="O223" s="5">
        <v>0.9</v>
      </c>
    </row>
    <row r="224" spans="1:15" ht="15.75">
      <c r="A224" s="5"/>
      <c r="B224" s="6" t="s">
        <v>44</v>
      </c>
      <c r="C224" s="5">
        <v>60</v>
      </c>
      <c r="D224" s="11">
        <v>0.35</v>
      </c>
      <c r="E224" s="5"/>
      <c r="F224" s="5">
        <v>0.35</v>
      </c>
      <c r="G224" s="5">
        <v>7</v>
      </c>
      <c r="H224" s="5">
        <v>0.02</v>
      </c>
      <c r="I224" s="5">
        <v>5</v>
      </c>
      <c r="J224" s="5">
        <v>0.03</v>
      </c>
      <c r="K224" s="5"/>
      <c r="L224" s="5">
        <v>12</v>
      </c>
      <c r="M224" s="5">
        <v>21</v>
      </c>
      <c r="N224" s="5">
        <v>7</v>
      </c>
      <c r="O224" s="5">
        <v>0.5</v>
      </c>
    </row>
    <row r="225" spans="1:15" ht="15.75">
      <c r="A225" s="5"/>
      <c r="B225" s="6" t="s">
        <v>21</v>
      </c>
      <c r="C225" s="5">
        <v>80</v>
      </c>
      <c r="D225" s="11">
        <v>4.5</v>
      </c>
      <c r="E225" s="5">
        <v>0.9</v>
      </c>
      <c r="F225" s="5">
        <v>34.5</v>
      </c>
      <c r="G225" s="5">
        <v>280</v>
      </c>
      <c r="H225" s="5">
        <v>0.06</v>
      </c>
      <c r="I225" s="5">
        <v>16.8</v>
      </c>
      <c r="J225" s="5"/>
      <c r="K225" s="5"/>
      <c r="L225" s="5">
        <v>16.8</v>
      </c>
      <c r="M225" s="5">
        <v>7</v>
      </c>
      <c r="N225" s="5">
        <v>15.2</v>
      </c>
      <c r="O225" s="5"/>
    </row>
    <row r="226" spans="1:15" ht="15.75">
      <c r="A226" s="5"/>
      <c r="B226" s="6" t="s">
        <v>38</v>
      </c>
      <c r="C226" s="5">
        <v>200</v>
      </c>
      <c r="D226" s="11">
        <v>0.8</v>
      </c>
      <c r="E226" s="5"/>
      <c r="F226" s="5">
        <v>22.6</v>
      </c>
      <c r="G226" s="5">
        <v>92</v>
      </c>
      <c r="H226" s="5">
        <v>0.08</v>
      </c>
      <c r="I226" s="5">
        <v>20</v>
      </c>
      <c r="J226" s="5">
        <v>0.24</v>
      </c>
      <c r="K226" s="5"/>
      <c r="L226" s="5">
        <v>16</v>
      </c>
      <c r="M226" s="5">
        <v>56</v>
      </c>
      <c r="N226" s="5">
        <v>84</v>
      </c>
      <c r="O226" s="16">
        <v>2</v>
      </c>
    </row>
    <row r="227" spans="1:15" ht="15.75">
      <c r="A227" s="5"/>
      <c r="B227" s="7" t="s">
        <v>23</v>
      </c>
      <c r="C227" s="8"/>
      <c r="D227" s="22">
        <f>D221+D222+D223+D224+D225+D226</f>
        <v>39.65</v>
      </c>
      <c r="E227" s="22">
        <f aca="true" t="shared" si="15" ref="E227:O227">E221+E222+E223+E224+E225+E226</f>
        <v>28.9</v>
      </c>
      <c r="F227" s="22">
        <f t="shared" si="15"/>
        <v>137.45</v>
      </c>
      <c r="G227" s="22">
        <f t="shared" si="15"/>
        <v>1033</v>
      </c>
      <c r="H227" s="22">
        <f t="shared" si="15"/>
        <v>0.84</v>
      </c>
      <c r="I227" s="22">
        <f t="shared" si="15"/>
        <v>120.69999999999999</v>
      </c>
      <c r="J227" s="22">
        <f t="shared" si="15"/>
        <v>1.625</v>
      </c>
      <c r="K227" s="22">
        <f t="shared" si="15"/>
        <v>8</v>
      </c>
      <c r="L227" s="22">
        <f t="shared" si="15"/>
        <v>119.6</v>
      </c>
      <c r="M227" s="22">
        <f t="shared" si="15"/>
        <v>581.3</v>
      </c>
      <c r="N227" s="22">
        <f t="shared" si="15"/>
        <v>231.6</v>
      </c>
      <c r="O227" s="22">
        <f t="shared" si="15"/>
        <v>8.600000000000001</v>
      </c>
    </row>
    <row r="229" ht="75" customHeight="1"/>
    <row r="230" spans="1:3" ht="57" customHeight="1">
      <c r="A230" s="23" t="s">
        <v>49</v>
      </c>
      <c r="B230" s="23"/>
      <c r="C230" s="24"/>
    </row>
    <row r="232" spans="1:15" ht="15.75">
      <c r="A232" s="34" t="s">
        <v>2</v>
      </c>
      <c r="B232" s="33" t="s">
        <v>3</v>
      </c>
      <c r="C232" s="33" t="s">
        <v>4</v>
      </c>
      <c r="D232" s="33" t="s">
        <v>5</v>
      </c>
      <c r="E232" s="33"/>
      <c r="F232" s="33"/>
      <c r="G232" s="33" t="s">
        <v>6</v>
      </c>
      <c r="H232" s="33" t="s">
        <v>7</v>
      </c>
      <c r="I232" s="33"/>
      <c r="J232" s="33"/>
      <c r="K232" s="33"/>
      <c r="L232" s="33" t="s">
        <v>8</v>
      </c>
      <c r="M232" s="33"/>
      <c r="N232" s="33"/>
      <c r="O232" s="33"/>
    </row>
    <row r="233" spans="1:15" ht="15.75">
      <c r="A233" s="34"/>
      <c r="B233" s="33"/>
      <c r="C233" s="33"/>
      <c r="D233" s="5" t="s">
        <v>9</v>
      </c>
      <c r="E233" s="5" t="s">
        <v>10</v>
      </c>
      <c r="F233" s="5" t="s">
        <v>11</v>
      </c>
      <c r="G233" s="33"/>
      <c r="H233" s="33" t="s">
        <v>12</v>
      </c>
      <c r="I233" s="33" t="s">
        <v>13</v>
      </c>
      <c r="J233" s="33" t="s">
        <v>14</v>
      </c>
      <c r="K233" s="33" t="s">
        <v>15</v>
      </c>
      <c r="L233" s="33" t="s">
        <v>16</v>
      </c>
      <c r="M233" s="33" t="s">
        <v>17</v>
      </c>
      <c r="N233" s="33" t="s">
        <v>18</v>
      </c>
      <c r="O233" s="33" t="s">
        <v>19</v>
      </c>
    </row>
    <row r="234" spans="1:15" ht="15.75">
      <c r="A234" s="34"/>
      <c r="B234" s="33"/>
      <c r="C234" s="33"/>
      <c r="D234" s="5"/>
      <c r="E234" s="5"/>
      <c r="F234" s="5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15.75">
      <c r="A235" s="10">
        <v>1</v>
      </c>
      <c r="B235" s="10">
        <v>2</v>
      </c>
      <c r="C235" s="10">
        <v>3</v>
      </c>
      <c r="D235" s="10">
        <v>4</v>
      </c>
      <c r="E235" s="10">
        <v>5</v>
      </c>
      <c r="F235" s="10">
        <v>6</v>
      </c>
      <c r="G235" s="10">
        <v>7</v>
      </c>
      <c r="H235" s="10">
        <v>8</v>
      </c>
      <c r="I235" s="10">
        <v>9</v>
      </c>
      <c r="J235" s="10">
        <v>10</v>
      </c>
      <c r="K235" s="10">
        <v>11</v>
      </c>
      <c r="L235" s="10">
        <v>12</v>
      </c>
      <c r="M235" s="10">
        <v>13</v>
      </c>
      <c r="N235" s="10">
        <v>14</v>
      </c>
      <c r="O235" s="10">
        <v>15</v>
      </c>
    </row>
    <row r="236" spans="1:15" ht="15.75">
      <c r="A236" s="16"/>
      <c r="B236" s="14"/>
      <c r="C236" s="14"/>
      <c r="D236" s="14"/>
      <c r="E236" s="14"/>
      <c r="F236" s="17" t="s">
        <v>24</v>
      </c>
      <c r="G236" s="14"/>
      <c r="H236" s="14"/>
      <c r="I236" s="14"/>
      <c r="J236" s="14"/>
      <c r="K236" s="14"/>
      <c r="L236" s="14"/>
      <c r="M236" s="14"/>
      <c r="N236" s="14"/>
      <c r="O236" s="15"/>
    </row>
    <row r="237" spans="1:15" ht="31.5">
      <c r="A237" s="11">
        <v>257</v>
      </c>
      <c r="B237" s="12" t="s">
        <v>100</v>
      </c>
      <c r="C237" s="5" t="s">
        <v>58</v>
      </c>
      <c r="D237" s="5">
        <v>7.8</v>
      </c>
      <c r="E237" s="5">
        <v>11.8</v>
      </c>
      <c r="F237" s="5">
        <v>43.3</v>
      </c>
      <c r="G237" s="5">
        <v>300</v>
      </c>
      <c r="H237" s="5">
        <v>0.1</v>
      </c>
      <c r="I237" s="5">
        <v>1</v>
      </c>
      <c r="J237" s="5">
        <v>0.03</v>
      </c>
      <c r="K237" s="5"/>
      <c r="L237" s="5">
        <v>123</v>
      </c>
      <c r="M237" s="5">
        <v>92</v>
      </c>
      <c r="N237" s="5">
        <v>14</v>
      </c>
      <c r="O237" s="5">
        <v>0.1</v>
      </c>
    </row>
    <row r="238" spans="1:15" ht="15.75">
      <c r="A238" s="5">
        <v>644</v>
      </c>
      <c r="B238" s="6" t="s">
        <v>51</v>
      </c>
      <c r="C238" s="5">
        <v>200</v>
      </c>
      <c r="D238" s="5">
        <v>5.6</v>
      </c>
      <c r="E238" s="5">
        <v>6.4</v>
      </c>
      <c r="F238" s="5">
        <v>9.4</v>
      </c>
      <c r="G238" s="5">
        <v>116</v>
      </c>
      <c r="H238" s="5">
        <v>0.06</v>
      </c>
      <c r="I238" s="5">
        <v>2</v>
      </c>
      <c r="J238" s="5">
        <v>0.06</v>
      </c>
      <c r="K238" s="5"/>
      <c r="L238" s="5">
        <v>242</v>
      </c>
      <c r="M238" s="5">
        <v>180</v>
      </c>
      <c r="N238" s="5">
        <v>28</v>
      </c>
      <c r="O238" s="5">
        <v>0.2</v>
      </c>
    </row>
    <row r="239" spans="1:15" ht="15.75">
      <c r="A239" s="5"/>
      <c r="B239" s="6" t="s">
        <v>21</v>
      </c>
      <c r="C239" s="5">
        <v>40</v>
      </c>
      <c r="D239" s="11">
        <v>2.24</v>
      </c>
      <c r="E239" s="5">
        <v>0.44</v>
      </c>
      <c r="F239" s="5">
        <v>17.2</v>
      </c>
      <c r="G239" s="5">
        <v>140</v>
      </c>
      <c r="H239" s="5">
        <v>0.03</v>
      </c>
      <c r="I239" s="5"/>
      <c r="J239" s="5"/>
      <c r="K239" s="5"/>
      <c r="L239" s="5">
        <v>8.4</v>
      </c>
      <c r="M239" s="5">
        <v>3.5</v>
      </c>
      <c r="N239" s="5">
        <v>7</v>
      </c>
      <c r="O239" s="5"/>
    </row>
    <row r="240" spans="1:15" ht="15.75">
      <c r="A240" s="5"/>
      <c r="B240" s="6" t="s">
        <v>41</v>
      </c>
      <c r="C240" s="5">
        <v>50</v>
      </c>
      <c r="D240" s="5">
        <v>3.7</v>
      </c>
      <c r="E240" s="5">
        <v>5</v>
      </c>
      <c r="F240" s="5">
        <v>38</v>
      </c>
      <c r="G240" s="5">
        <v>203</v>
      </c>
      <c r="H240" s="5">
        <v>0.1</v>
      </c>
      <c r="I240" s="5"/>
      <c r="J240" s="5"/>
      <c r="K240" s="5"/>
      <c r="L240" s="5">
        <v>10</v>
      </c>
      <c r="M240" s="5">
        <v>30</v>
      </c>
      <c r="N240" s="5">
        <v>7</v>
      </c>
      <c r="O240" s="5"/>
    </row>
    <row r="241" spans="1:15" ht="15.75">
      <c r="A241" s="5"/>
      <c r="B241" s="7" t="s">
        <v>23</v>
      </c>
      <c r="C241" s="8"/>
      <c r="D241" s="9">
        <f aca="true" t="shared" si="16" ref="D241:O241">D237+D238+D239+D240</f>
        <v>19.34</v>
      </c>
      <c r="E241" s="9">
        <f t="shared" si="16"/>
        <v>23.640000000000004</v>
      </c>
      <c r="F241" s="9">
        <f t="shared" si="16"/>
        <v>107.89999999999999</v>
      </c>
      <c r="G241" s="9">
        <f t="shared" si="16"/>
        <v>759</v>
      </c>
      <c r="H241" s="9">
        <f t="shared" si="16"/>
        <v>0.29000000000000004</v>
      </c>
      <c r="I241" s="9">
        <f t="shared" si="16"/>
        <v>3</v>
      </c>
      <c r="J241" s="9">
        <f t="shared" si="16"/>
        <v>0.09</v>
      </c>
      <c r="K241" s="9">
        <f t="shared" si="16"/>
        <v>0</v>
      </c>
      <c r="L241" s="9">
        <f t="shared" si="16"/>
        <v>383.4</v>
      </c>
      <c r="M241" s="9">
        <f t="shared" si="16"/>
        <v>305.5</v>
      </c>
      <c r="N241" s="9">
        <f t="shared" si="16"/>
        <v>56</v>
      </c>
      <c r="O241" s="9">
        <f t="shared" si="16"/>
        <v>0.30000000000000004</v>
      </c>
    </row>
    <row r="242" spans="1:15" ht="15.75">
      <c r="A242" s="18"/>
      <c r="B242" s="19"/>
      <c r="C242" s="19"/>
      <c r="D242" s="19"/>
      <c r="E242" s="19"/>
      <c r="F242" s="21" t="s">
        <v>25</v>
      </c>
      <c r="G242" s="19"/>
      <c r="H242" s="19"/>
      <c r="I242" s="19"/>
      <c r="J242" s="19"/>
      <c r="K242" s="19"/>
      <c r="L242" s="19"/>
      <c r="M242" s="19"/>
      <c r="N242" s="19"/>
      <c r="O242" s="20"/>
    </row>
    <row r="243" spans="1:15" ht="31.5">
      <c r="A243" s="11">
        <v>138</v>
      </c>
      <c r="B243" s="12" t="s">
        <v>62</v>
      </c>
      <c r="C243" s="11">
        <v>250</v>
      </c>
      <c r="D243" s="11">
        <v>6</v>
      </c>
      <c r="E243" s="11">
        <v>3</v>
      </c>
      <c r="F243" s="11">
        <v>21.6</v>
      </c>
      <c r="G243" s="11">
        <v>107</v>
      </c>
      <c r="H243" s="11">
        <v>0.2</v>
      </c>
      <c r="I243" s="11">
        <v>21.8</v>
      </c>
      <c r="J243" s="11">
        <v>1.2</v>
      </c>
      <c r="K243" s="11"/>
      <c r="L243" s="11">
        <v>26.4</v>
      </c>
      <c r="M243" s="11">
        <v>160</v>
      </c>
      <c r="N243" s="11">
        <v>39</v>
      </c>
      <c r="O243" s="11"/>
    </row>
    <row r="244" spans="1:15" ht="15.75">
      <c r="A244" s="5">
        <v>472</v>
      </c>
      <c r="B244" s="6" t="s">
        <v>34</v>
      </c>
      <c r="C244" s="5">
        <v>180</v>
      </c>
      <c r="D244" s="11">
        <v>3.3</v>
      </c>
      <c r="E244" s="5">
        <v>10.3</v>
      </c>
      <c r="F244" s="5">
        <v>26.4</v>
      </c>
      <c r="G244" s="5">
        <v>94</v>
      </c>
      <c r="H244" s="5">
        <v>0.25</v>
      </c>
      <c r="I244" s="5">
        <v>34.4</v>
      </c>
      <c r="J244" s="5">
        <v>0.03</v>
      </c>
      <c r="K244" s="5"/>
      <c r="L244" s="5">
        <v>47.1</v>
      </c>
      <c r="M244" s="5">
        <v>121.6</v>
      </c>
      <c r="N244" s="5">
        <v>43.4</v>
      </c>
      <c r="O244" s="5">
        <v>1.8</v>
      </c>
    </row>
    <row r="245" spans="1:15" ht="15.75">
      <c r="A245" s="5">
        <v>300</v>
      </c>
      <c r="B245" s="6" t="s">
        <v>53</v>
      </c>
      <c r="C245" s="5">
        <v>100</v>
      </c>
      <c r="D245" s="11">
        <v>26.6</v>
      </c>
      <c r="E245" s="5">
        <v>0.9</v>
      </c>
      <c r="F245" s="5"/>
      <c r="G245" s="5">
        <v>114</v>
      </c>
      <c r="H245" s="5"/>
      <c r="I245" s="5"/>
      <c r="J245" s="5"/>
      <c r="K245" s="5"/>
      <c r="L245" s="5">
        <v>13</v>
      </c>
      <c r="M245" s="5"/>
      <c r="N245" s="5">
        <v>26</v>
      </c>
      <c r="O245" s="5">
        <v>0.8</v>
      </c>
    </row>
    <row r="246" spans="1:15" ht="15.75">
      <c r="A246" s="5"/>
      <c r="B246" s="6" t="s">
        <v>35</v>
      </c>
      <c r="C246" s="5">
        <v>200</v>
      </c>
      <c r="D246" s="11"/>
      <c r="E246" s="5"/>
      <c r="F246" s="5">
        <v>20.8</v>
      </c>
      <c r="G246" s="5">
        <v>84</v>
      </c>
      <c r="H246" s="5">
        <v>8</v>
      </c>
      <c r="I246" s="5">
        <v>15</v>
      </c>
      <c r="J246" s="5">
        <v>10</v>
      </c>
      <c r="K246" s="5"/>
      <c r="L246" s="5">
        <v>60</v>
      </c>
      <c r="M246" s="5">
        <v>5</v>
      </c>
      <c r="N246" s="5">
        <v>2.6</v>
      </c>
      <c r="O246" s="5">
        <v>0.06</v>
      </c>
    </row>
    <row r="247" spans="1:15" ht="15.75">
      <c r="A247" s="5"/>
      <c r="B247" s="6" t="s">
        <v>21</v>
      </c>
      <c r="C247" s="5">
        <v>80</v>
      </c>
      <c r="D247" s="11">
        <v>4.5</v>
      </c>
      <c r="E247" s="5">
        <v>0.9</v>
      </c>
      <c r="F247" s="5">
        <v>34.5</v>
      </c>
      <c r="G247" s="5">
        <v>280</v>
      </c>
      <c r="H247" s="5">
        <v>0.06</v>
      </c>
      <c r="I247" s="5">
        <v>16.8</v>
      </c>
      <c r="J247" s="5"/>
      <c r="K247" s="5"/>
      <c r="L247" s="5">
        <v>16.8</v>
      </c>
      <c r="M247" s="5">
        <v>7</v>
      </c>
      <c r="N247" s="5">
        <v>15.2</v>
      </c>
      <c r="O247" s="5"/>
    </row>
    <row r="248" spans="1:15" ht="15.75">
      <c r="A248" s="5"/>
      <c r="B248" s="6" t="s">
        <v>36</v>
      </c>
      <c r="C248" s="5">
        <v>200</v>
      </c>
      <c r="D248" s="11">
        <v>0.16</v>
      </c>
      <c r="E248" s="5"/>
      <c r="F248" s="5">
        <v>44</v>
      </c>
      <c r="G248" s="5">
        <v>180</v>
      </c>
      <c r="H248" s="5">
        <v>0.08</v>
      </c>
      <c r="I248" s="5">
        <v>20</v>
      </c>
      <c r="J248" s="5">
        <v>0.24</v>
      </c>
      <c r="K248" s="5"/>
      <c r="L248" s="5">
        <v>16</v>
      </c>
      <c r="M248" s="5">
        <v>56</v>
      </c>
      <c r="N248" s="5">
        <v>84</v>
      </c>
      <c r="O248" s="5">
        <v>2</v>
      </c>
    </row>
    <row r="249" spans="1:15" ht="15.75">
      <c r="A249" s="5"/>
      <c r="B249" s="6" t="s">
        <v>43</v>
      </c>
      <c r="C249" s="5">
        <v>60</v>
      </c>
      <c r="D249" s="11">
        <v>0.35</v>
      </c>
      <c r="E249" s="5"/>
      <c r="F249" s="5">
        <v>1.4</v>
      </c>
      <c r="G249" s="5">
        <v>7</v>
      </c>
      <c r="H249" s="5">
        <v>0.03</v>
      </c>
      <c r="I249" s="5">
        <v>14</v>
      </c>
      <c r="J249" s="5">
        <v>0.6</v>
      </c>
      <c r="K249" s="5"/>
      <c r="L249" s="5">
        <v>7</v>
      </c>
      <c r="M249" s="5">
        <v>13</v>
      </c>
      <c r="N249" s="5">
        <v>10</v>
      </c>
      <c r="O249" s="5">
        <v>0.5</v>
      </c>
    </row>
    <row r="250" spans="1:15" ht="15.75">
      <c r="A250" s="5"/>
      <c r="B250" s="7" t="s">
        <v>23</v>
      </c>
      <c r="C250" s="8"/>
      <c r="D250" s="22">
        <f aca="true" t="shared" si="17" ref="D250:O250">D243+D244+D245+D246+D247+D248+D249</f>
        <v>40.910000000000004</v>
      </c>
      <c r="E250" s="22">
        <f t="shared" si="17"/>
        <v>15.100000000000001</v>
      </c>
      <c r="F250" s="22">
        <f t="shared" si="17"/>
        <v>148.70000000000002</v>
      </c>
      <c r="G250" s="22">
        <f t="shared" si="17"/>
        <v>866</v>
      </c>
      <c r="H250" s="22">
        <f t="shared" si="17"/>
        <v>8.62</v>
      </c>
      <c r="I250" s="22">
        <f t="shared" si="17"/>
        <v>122</v>
      </c>
      <c r="J250" s="22">
        <f t="shared" si="17"/>
        <v>12.07</v>
      </c>
      <c r="K250" s="22">
        <f t="shared" si="17"/>
        <v>0</v>
      </c>
      <c r="L250" s="22">
        <f t="shared" si="17"/>
        <v>186.3</v>
      </c>
      <c r="M250" s="22">
        <f t="shared" si="17"/>
        <v>362.6</v>
      </c>
      <c r="N250" s="22">
        <f t="shared" si="17"/>
        <v>220.2</v>
      </c>
      <c r="O250" s="22">
        <f t="shared" si="17"/>
        <v>5.16</v>
      </c>
    </row>
    <row r="252" ht="52.5" customHeight="1"/>
    <row r="253" spans="1:3" ht="65.25" customHeight="1">
      <c r="A253" s="23" t="s">
        <v>50</v>
      </c>
      <c r="B253" s="23"/>
      <c r="C253" s="24"/>
    </row>
    <row r="255" spans="1:15" ht="15.75">
      <c r="A255" s="34" t="s">
        <v>2</v>
      </c>
      <c r="B255" s="33" t="s">
        <v>3</v>
      </c>
      <c r="C255" s="33" t="s">
        <v>4</v>
      </c>
      <c r="D255" s="33" t="s">
        <v>5</v>
      </c>
      <c r="E255" s="33"/>
      <c r="F255" s="33"/>
      <c r="G255" s="33" t="s">
        <v>6</v>
      </c>
      <c r="H255" s="33" t="s">
        <v>7</v>
      </c>
      <c r="I255" s="33"/>
      <c r="J255" s="33"/>
      <c r="K255" s="33"/>
      <c r="L255" s="33" t="s">
        <v>8</v>
      </c>
      <c r="M255" s="33"/>
      <c r="N255" s="33"/>
      <c r="O255" s="33"/>
    </row>
    <row r="256" spans="1:15" ht="15.75">
      <c r="A256" s="34"/>
      <c r="B256" s="33"/>
      <c r="C256" s="33"/>
      <c r="D256" s="5" t="s">
        <v>9</v>
      </c>
      <c r="E256" s="5" t="s">
        <v>10</v>
      </c>
      <c r="F256" s="5" t="s">
        <v>11</v>
      </c>
      <c r="G256" s="33"/>
      <c r="H256" s="33" t="s">
        <v>12</v>
      </c>
      <c r="I256" s="33" t="s">
        <v>13</v>
      </c>
      <c r="J256" s="33" t="s">
        <v>14</v>
      </c>
      <c r="K256" s="33" t="s">
        <v>15</v>
      </c>
      <c r="L256" s="33" t="s">
        <v>16</v>
      </c>
      <c r="M256" s="33" t="s">
        <v>17</v>
      </c>
      <c r="N256" s="33" t="s">
        <v>18</v>
      </c>
      <c r="O256" s="33" t="s">
        <v>19</v>
      </c>
    </row>
    <row r="257" spans="1:15" ht="15.75">
      <c r="A257" s="34"/>
      <c r="B257" s="33"/>
      <c r="C257" s="33"/>
      <c r="D257" s="5"/>
      <c r="E257" s="5"/>
      <c r="F257" s="5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ht="15.75">
      <c r="A258" s="10">
        <v>1</v>
      </c>
      <c r="B258" s="10">
        <v>2</v>
      </c>
      <c r="C258" s="10">
        <v>3</v>
      </c>
      <c r="D258" s="10">
        <v>4</v>
      </c>
      <c r="E258" s="10">
        <v>5</v>
      </c>
      <c r="F258" s="10">
        <v>6</v>
      </c>
      <c r="G258" s="10">
        <v>7</v>
      </c>
      <c r="H258" s="10">
        <v>8</v>
      </c>
      <c r="I258" s="10">
        <v>9</v>
      </c>
      <c r="J258" s="10">
        <v>10</v>
      </c>
      <c r="K258" s="10">
        <v>11</v>
      </c>
      <c r="L258" s="10">
        <v>12</v>
      </c>
      <c r="M258" s="10">
        <v>13</v>
      </c>
      <c r="N258" s="10">
        <v>14</v>
      </c>
      <c r="O258" s="10">
        <v>15</v>
      </c>
    </row>
    <row r="259" spans="1:15" ht="15.75">
      <c r="A259" s="16"/>
      <c r="B259" s="14"/>
      <c r="C259" s="14"/>
      <c r="D259" s="14"/>
      <c r="E259" s="14"/>
      <c r="F259" s="17" t="s">
        <v>24</v>
      </c>
      <c r="G259" s="14"/>
      <c r="H259" s="14"/>
      <c r="I259" s="14"/>
      <c r="J259" s="14"/>
      <c r="K259" s="14"/>
      <c r="L259" s="14"/>
      <c r="M259" s="14"/>
      <c r="N259" s="14"/>
      <c r="O259" s="15"/>
    </row>
    <row r="260" spans="1:15" ht="31.5">
      <c r="A260" s="11">
        <v>257</v>
      </c>
      <c r="B260" s="6" t="s">
        <v>96</v>
      </c>
      <c r="C260" s="5" t="s">
        <v>58</v>
      </c>
      <c r="D260" s="5">
        <v>5.7</v>
      </c>
      <c r="E260" s="5">
        <v>11.9</v>
      </c>
      <c r="F260" s="5">
        <v>42.4</v>
      </c>
      <c r="G260" s="5">
        <v>300</v>
      </c>
      <c r="H260" s="5">
        <v>0.3</v>
      </c>
      <c r="I260" s="5">
        <v>1</v>
      </c>
      <c r="J260" s="5">
        <v>0.03</v>
      </c>
      <c r="K260" s="5"/>
      <c r="L260" s="5">
        <v>153</v>
      </c>
      <c r="M260" s="5">
        <v>236</v>
      </c>
      <c r="N260" s="5">
        <v>57.5</v>
      </c>
      <c r="O260" s="5">
        <v>1</v>
      </c>
    </row>
    <row r="261" spans="1:15" ht="15.75">
      <c r="A261" s="5">
        <v>642</v>
      </c>
      <c r="B261" s="6" t="s">
        <v>33</v>
      </c>
      <c r="C261" s="5">
        <v>200</v>
      </c>
      <c r="D261" s="5">
        <v>3.8</v>
      </c>
      <c r="E261" s="5">
        <v>3.2</v>
      </c>
      <c r="F261" s="5">
        <v>26</v>
      </c>
      <c r="G261" s="5">
        <v>67</v>
      </c>
      <c r="H261" s="5">
        <v>0.04</v>
      </c>
      <c r="I261" s="5">
        <v>1.3</v>
      </c>
      <c r="J261" s="5">
        <v>0.03</v>
      </c>
      <c r="K261" s="5">
        <v>0.09</v>
      </c>
      <c r="L261" s="5">
        <v>123</v>
      </c>
      <c r="M261" s="5">
        <v>116</v>
      </c>
      <c r="N261" s="5">
        <v>22</v>
      </c>
      <c r="O261" s="5">
        <v>0.7</v>
      </c>
    </row>
    <row r="262" spans="1:15" ht="15.75">
      <c r="A262" s="5"/>
      <c r="B262" s="6" t="s">
        <v>21</v>
      </c>
      <c r="C262" s="5">
        <v>40</v>
      </c>
      <c r="D262" s="11">
        <v>2.24</v>
      </c>
      <c r="E262" s="5">
        <v>0.44</v>
      </c>
      <c r="F262" s="5">
        <v>17.2</v>
      </c>
      <c r="G262" s="5">
        <v>140</v>
      </c>
      <c r="H262" s="5">
        <v>0.03</v>
      </c>
      <c r="I262" s="5"/>
      <c r="J262" s="5"/>
      <c r="K262" s="5"/>
      <c r="L262" s="5">
        <v>8.4</v>
      </c>
      <c r="M262" s="5">
        <v>3.5</v>
      </c>
      <c r="N262" s="5">
        <v>7</v>
      </c>
      <c r="O262" s="5"/>
    </row>
    <row r="263" spans="1:15" ht="15.75">
      <c r="A263" s="5"/>
      <c r="B263" s="6" t="s">
        <v>40</v>
      </c>
      <c r="C263" s="5">
        <v>50</v>
      </c>
      <c r="D263" s="5">
        <v>3.7</v>
      </c>
      <c r="E263" s="5">
        <v>5</v>
      </c>
      <c r="F263" s="5">
        <v>38.1</v>
      </c>
      <c r="G263" s="5">
        <v>203</v>
      </c>
      <c r="H263" s="5">
        <v>0.1</v>
      </c>
      <c r="I263" s="5"/>
      <c r="J263" s="5"/>
      <c r="K263" s="5"/>
      <c r="L263" s="5">
        <v>10</v>
      </c>
      <c r="M263" s="5">
        <v>30</v>
      </c>
      <c r="N263" s="5">
        <v>7</v>
      </c>
      <c r="O263" s="5"/>
    </row>
    <row r="264" spans="1:15" ht="15.75">
      <c r="A264" s="5"/>
      <c r="B264" s="7" t="s">
        <v>23</v>
      </c>
      <c r="C264" s="8"/>
      <c r="D264" s="9">
        <f aca="true" t="shared" si="18" ref="D264:O264">D260+D261+D262+D263</f>
        <v>15.440000000000001</v>
      </c>
      <c r="E264" s="9">
        <f t="shared" si="18"/>
        <v>20.54</v>
      </c>
      <c r="F264" s="9">
        <f t="shared" si="18"/>
        <v>123.70000000000002</v>
      </c>
      <c r="G264" s="9">
        <f t="shared" si="18"/>
        <v>710</v>
      </c>
      <c r="H264" s="9">
        <f t="shared" si="18"/>
        <v>0.47</v>
      </c>
      <c r="I264" s="9">
        <f t="shared" si="18"/>
        <v>2.3</v>
      </c>
      <c r="J264" s="9">
        <f t="shared" si="18"/>
        <v>0.06</v>
      </c>
      <c r="K264" s="9">
        <f t="shared" si="18"/>
        <v>0.09</v>
      </c>
      <c r="L264" s="9">
        <f t="shared" si="18"/>
        <v>294.4</v>
      </c>
      <c r="M264" s="9">
        <f t="shared" si="18"/>
        <v>385.5</v>
      </c>
      <c r="N264" s="9">
        <f t="shared" si="18"/>
        <v>93.5</v>
      </c>
      <c r="O264" s="9">
        <f t="shared" si="18"/>
        <v>1.7</v>
      </c>
    </row>
    <row r="265" spans="1:15" ht="15.75">
      <c r="A265" s="18"/>
      <c r="B265" s="19"/>
      <c r="C265" s="19"/>
      <c r="D265" s="19"/>
      <c r="E265" s="19"/>
      <c r="F265" s="21" t="s">
        <v>25</v>
      </c>
      <c r="G265" s="19"/>
      <c r="H265" s="19"/>
      <c r="I265" s="19"/>
      <c r="J265" s="19"/>
      <c r="K265" s="19"/>
      <c r="L265" s="19"/>
      <c r="M265" s="19"/>
      <c r="N265" s="19"/>
      <c r="O265" s="20"/>
    </row>
    <row r="266" spans="1:15" ht="47.25">
      <c r="A266" s="11">
        <v>120</v>
      </c>
      <c r="B266" s="12" t="s">
        <v>98</v>
      </c>
      <c r="C266" s="11" t="s">
        <v>61</v>
      </c>
      <c r="D266" s="11">
        <v>22.2</v>
      </c>
      <c r="E266" s="11">
        <v>12</v>
      </c>
      <c r="F266" s="11">
        <v>10.4</v>
      </c>
      <c r="G266" s="11">
        <v>233</v>
      </c>
      <c r="H266" s="11">
        <v>0.17</v>
      </c>
      <c r="I266" s="11">
        <v>33</v>
      </c>
      <c r="J266" s="11">
        <v>1</v>
      </c>
      <c r="K266" s="11">
        <v>0.8</v>
      </c>
      <c r="L266" s="11">
        <v>48.2</v>
      </c>
      <c r="M266" s="11">
        <v>131</v>
      </c>
      <c r="N266" s="11">
        <v>32</v>
      </c>
      <c r="O266" s="11">
        <v>2.1</v>
      </c>
    </row>
    <row r="267" spans="1:15" ht="15.75">
      <c r="A267" s="5">
        <v>469</v>
      </c>
      <c r="B267" s="6" t="s">
        <v>20</v>
      </c>
      <c r="C267" s="5">
        <v>180</v>
      </c>
      <c r="D267" s="11"/>
      <c r="E267" s="5">
        <v>4.8</v>
      </c>
      <c r="F267" s="5">
        <v>38.2</v>
      </c>
      <c r="G267" s="5">
        <v>210</v>
      </c>
      <c r="H267" s="5">
        <v>0.13</v>
      </c>
      <c r="I267" s="5">
        <v>0.004</v>
      </c>
      <c r="J267" s="5"/>
      <c r="K267" s="5"/>
      <c r="L267" s="5">
        <v>10.1</v>
      </c>
      <c r="M267" s="5">
        <v>43.7</v>
      </c>
      <c r="N267" s="5">
        <v>8.15</v>
      </c>
      <c r="O267" s="5">
        <v>0.5</v>
      </c>
    </row>
    <row r="268" spans="1:15" ht="15.75">
      <c r="A268" s="5">
        <v>401</v>
      </c>
      <c r="B268" s="6" t="s">
        <v>37</v>
      </c>
      <c r="C268" s="5" t="s">
        <v>102</v>
      </c>
      <c r="D268" s="11">
        <v>16.8</v>
      </c>
      <c r="E268" s="5">
        <v>11.6</v>
      </c>
      <c r="F268" s="5">
        <v>4.3</v>
      </c>
      <c r="G268" s="5">
        <v>188</v>
      </c>
      <c r="H268" s="5">
        <v>0.11</v>
      </c>
      <c r="I268" s="5">
        <v>3.4</v>
      </c>
      <c r="J268" s="5"/>
      <c r="K268" s="5"/>
      <c r="L268" s="5">
        <v>14.4</v>
      </c>
      <c r="M268" s="5">
        <v>177</v>
      </c>
      <c r="N268" s="5">
        <v>21.8</v>
      </c>
      <c r="O268" s="5">
        <v>2.5</v>
      </c>
    </row>
    <row r="269" spans="1:15" ht="15.75">
      <c r="A269" s="5">
        <v>521</v>
      </c>
      <c r="B269" s="6" t="s">
        <v>55</v>
      </c>
      <c r="C269" s="5">
        <v>200</v>
      </c>
      <c r="D269" s="11">
        <v>0.1</v>
      </c>
      <c r="E269" s="5"/>
      <c r="F269" s="5">
        <v>3.8</v>
      </c>
      <c r="G269" s="5">
        <v>49.4</v>
      </c>
      <c r="H269" s="5">
        <v>0.3</v>
      </c>
      <c r="I269" s="5">
        <v>72</v>
      </c>
      <c r="J269" s="5"/>
      <c r="K269" s="5"/>
      <c r="L269" s="5">
        <v>140</v>
      </c>
      <c r="M269" s="5">
        <v>190</v>
      </c>
      <c r="N269" s="5">
        <v>108</v>
      </c>
      <c r="O269" s="5">
        <v>36</v>
      </c>
    </row>
    <row r="270" spans="1:15" ht="15.75">
      <c r="A270" s="5"/>
      <c r="B270" s="6" t="s">
        <v>21</v>
      </c>
      <c r="C270" s="5">
        <v>80</v>
      </c>
      <c r="D270" s="11">
        <v>4.5</v>
      </c>
      <c r="E270" s="5">
        <v>0.9</v>
      </c>
      <c r="F270" s="5">
        <v>34.5</v>
      </c>
      <c r="G270" s="5">
        <v>280</v>
      </c>
      <c r="H270" s="5">
        <v>0.06</v>
      </c>
      <c r="I270" s="5">
        <v>16.8</v>
      </c>
      <c r="J270" s="5"/>
      <c r="K270" s="5"/>
      <c r="L270" s="5">
        <v>16.8</v>
      </c>
      <c r="M270" s="5">
        <v>7</v>
      </c>
      <c r="N270" s="5">
        <v>15.2</v>
      </c>
      <c r="O270" s="5"/>
    </row>
    <row r="271" spans="1:15" ht="15.75">
      <c r="A271" s="5"/>
      <c r="B271" s="6" t="s">
        <v>27</v>
      </c>
      <c r="C271" s="5">
        <v>200</v>
      </c>
      <c r="D271" s="11">
        <v>0.8</v>
      </c>
      <c r="E271" s="5"/>
      <c r="F271" s="5">
        <v>22.6</v>
      </c>
      <c r="G271" s="5">
        <v>92</v>
      </c>
      <c r="H271" s="5">
        <v>0.02</v>
      </c>
      <c r="I271" s="5">
        <v>26</v>
      </c>
      <c r="J271" s="5">
        <v>0.06</v>
      </c>
      <c r="K271" s="5"/>
      <c r="L271" s="5">
        <v>32</v>
      </c>
      <c r="M271" s="5">
        <v>22</v>
      </c>
      <c r="N271" s="5">
        <v>18</v>
      </c>
      <c r="O271" s="5"/>
    </row>
    <row r="272" spans="1:15" ht="15.75">
      <c r="A272" s="5"/>
      <c r="B272" s="6" t="s">
        <v>44</v>
      </c>
      <c r="C272" s="5">
        <v>60</v>
      </c>
      <c r="D272" s="11">
        <v>0.35</v>
      </c>
      <c r="E272" s="5"/>
      <c r="F272" s="5">
        <v>0.35</v>
      </c>
      <c r="G272" s="5">
        <v>7</v>
      </c>
      <c r="H272" s="5">
        <v>0.02</v>
      </c>
      <c r="I272" s="5">
        <v>5</v>
      </c>
      <c r="J272" s="5">
        <v>0.03</v>
      </c>
      <c r="K272" s="5"/>
      <c r="L272" s="5">
        <v>12</v>
      </c>
      <c r="M272" s="5">
        <v>21</v>
      </c>
      <c r="N272" s="5">
        <v>7</v>
      </c>
      <c r="O272" s="5">
        <v>0.5</v>
      </c>
    </row>
    <row r="273" spans="1:15" ht="15.75">
      <c r="A273" s="5"/>
      <c r="B273" s="7" t="s">
        <v>23</v>
      </c>
      <c r="C273" s="8"/>
      <c r="D273" s="22">
        <f aca="true" t="shared" si="19" ref="D273:O273">D266+D267+D268+D269+D270+D271+D272</f>
        <v>44.75</v>
      </c>
      <c r="E273" s="22">
        <f t="shared" si="19"/>
        <v>29.299999999999997</v>
      </c>
      <c r="F273" s="22">
        <f t="shared" si="19"/>
        <v>114.14999999999998</v>
      </c>
      <c r="G273" s="22">
        <f t="shared" si="19"/>
        <v>1059.4</v>
      </c>
      <c r="H273" s="22">
        <f t="shared" si="19"/>
        <v>0.81</v>
      </c>
      <c r="I273" s="22">
        <f t="shared" si="19"/>
        <v>156.204</v>
      </c>
      <c r="J273" s="22">
        <f t="shared" si="19"/>
        <v>1.09</v>
      </c>
      <c r="K273" s="22">
        <f t="shared" si="19"/>
        <v>0.8</v>
      </c>
      <c r="L273" s="22">
        <f t="shared" si="19"/>
        <v>273.5</v>
      </c>
      <c r="M273" s="22">
        <f t="shared" si="19"/>
        <v>591.7</v>
      </c>
      <c r="N273" s="22">
        <f t="shared" si="19"/>
        <v>210.14999999999998</v>
      </c>
      <c r="O273" s="22">
        <f t="shared" si="19"/>
        <v>41.6</v>
      </c>
    </row>
    <row r="274" ht="48.75" customHeight="1"/>
    <row r="275" spans="1:3" ht="63" customHeight="1">
      <c r="A275" s="23" t="s">
        <v>56</v>
      </c>
      <c r="B275" s="23"/>
      <c r="C275" s="24"/>
    </row>
    <row r="277" spans="1:15" ht="15.75">
      <c r="A277" s="34" t="s">
        <v>2</v>
      </c>
      <c r="B277" s="33" t="s">
        <v>3</v>
      </c>
      <c r="C277" s="33" t="s">
        <v>4</v>
      </c>
      <c r="D277" s="33" t="s">
        <v>5</v>
      </c>
      <c r="E277" s="33"/>
      <c r="F277" s="33"/>
      <c r="G277" s="33" t="s">
        <v>6</v>
      </c>
      <c r="H277" s="33" t="s">
        <v>7</v>
      </c>
      <c r="I277" s="33"/>
      <c r="J277" s="33"/>
      <c r="K277" s="33"/>
      <c r="L277" s="33" t="s">
        <v>8</v>
      </c>
      <c r="M277" s="33"/>
      <c r="N277" s="33"/>
      <c r="O277" s="33"/>
    </row>
    <row r="278" spans="1:15" ht="15.75">
      <c r="A278" s="34"/>
      <c r="B278" s="33"/>
      <c r="C278" s="33"/>
      <c r="D278" s="5" t="s">
        <v>9</v>
      </c>
      <c r="E278" s="5" t="s">
        <v>10</v>
      </c>
      <c r="F278" s="5" t="s">
        <v>11</v>
      </c>
      <c r="G278" s="33"/>
      <c r="H278" s="33" t="s">
        <v>12</v>
      </c>
      <c r="I278" s="33" t="s">
        <v>13</v>
      </c>
      <c r="J278" s="33" t="s">
        <v>14</v>
      </c>
      <c r="K278" s="33" t="s">
        <v>15</v>
      </c>
      <c r="L278" s="33" t="s">
        <v>16</v>
      </c>
      <c r="M278" s="33" t="s">
        <v>17</v>
      </c>
      <c r="N278" s="33" t="s">
        <v>18</v>
      </c>
      <c r="O278" s="33" t="s">
        <v>19</v>
      </c>
    </row>
    <row r="279" spans="1:15" ht="15.75">
      <c r="A279" s="34"/>
      <c r="B279" s="33"/>
      <c r="C279" s="33"/>
      <c r="D279" s="5"/>
      <c r="E279" s="5"/>
      <c r="F279" s="5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15.75">
      <c r="A280" s="10">
        <v>1</v>
      </c>
      <c r="B280" s="10">
        <v>2</v>
      </c>
      <c r="C280" s="10">
        <v>3</v>
      </c>
      <c r="D280" s="10">
        <v>4</v>
      </c>
      <c r="E280" s="10">
        <v>5</v>
      </c>
      <c r="F280" s="10">
        <v>6</v>
      </c>
      <c r="G280" s="10">
        <v>7</v>
      </c>
      <c r="H280" s="10">
        <v>8</v>
      </c>
      <c r="I280" s="10">
        <v>9</v>
      </c>
      <c r="J280" s="10">
        <v>10</v>
      </c>
      <c r="K280" s="10">
        <v>11</v>
      </c>
      <c r="L280" s="10">
        <v>12</v>
      </c>
      <c r="M280" s="10">
        <v>13</v>
      </c>
      <c r="N280" s="10">
        <v>14</v>
      </c>
      <c r="O280" s="10">
        <v>15</v>
      </c>
    </row>
    <row r="281" spans="1:15" ht="15.75">
      <c r="A281" s="16"/>
      <c r="B281" s="14"/>
      <c r="C281" s="14"/>
      <c r="D281" s="14"/>
      <c r="E281" s="14"/>
      <c r="F281" s="17" t="s">
        <v>24</v>
      </c>
      <c r="G281" s="14"/>
      <c r="H281" s="14"/>
      <c r="I281" s="14"/>
      <c r="J281" s="14"/>
      <c r="K281" s="14"/>
      <c r="L281" s="14"/>
      <c r="M281" s="14"/>
      <c r="N281" s="14"/>
      <c r="O281" s="15"/>
    </row>
    <row r="282" spans="1:15" ht="36" customHeight="1">
      <c r="A282" s="11">
        <v>297</v>
      </c>
      <c r="B282" s="12" t="s">
        <v>45</v>
      </c>
      <c r="C282" s="11" t="s">
        <v>66</v>
      </c>
      <c r="D282" s="11">
        <v>20.8</v>
      </c>
      <c r="E282" s="11">
        <v>29</v>
      </c>
      <c r="F282" s="11">
        <v>28</v>
      </c>
      <c r="G282" s="11">
        <v>480</v>
      </c>
      <c r="H282" s="11">
        <v>75</v>
      </c>
      <c r="I282" s="11">
        <v>1.4</v>
      </c>
      <c r="J282" s="11">
        <v>0.14</v>
      </c>
      <c r="K282" s="11"/>
      <c r="L282" s="11">
        <v>11.7</v>
      </c>
      <c r="M282" s="11">
        <v>15.9</v>
      </c>
      <c r="N282" s="11">
        <v>4</v>
      </c>
      <c r="O282" s="11">
        <v>0.5</v>
      </c>
    </row>
    <row r="283" spans="1:15" ht="15.75">
      <c r="A283" s="5">
        <v>762</v>
      </c>
      <c r="B283" s="6" t="s">
        <v>26</v>
      </c>
      <c r="C283" s="5">
        <v>200</v>
      </c>
      <c r="D283" s="5">
        <v>2.4</v>
      </c>
      <c r="E283" s="5">
        <v>2.7</v>
      </c>
      <c r="F283" s="5">
        <v>22.7</v>
      </c>
      <c r="G283" s="5">
        <v>122</v>
      </c>
      <c r="H283" s="5">
        <v>0.15</v>
      </c>
      <c r="I283" s="5">
        <v>0.17</v>
      </c>
      <c r="J283" s="5">
        <v>0.15</v>
      </c>
      <c r="K283" s="5"/>
      <c r="L283" s="5">
        <v>64.3</v>
      </c>
      <c r="M283" s="5">
        <v>47.2</v>
      </c>
      <c r="N283" s="5">
        <v>7.6</v>
      </c>
      <c r="O283" s="5">
        <v>0.11</v>
      </c>
    </row>
    <row r="284" spans="1:15" ht="15.75">
      <c r="A284" s="5"/>
      <c r="B284" s="7" t="s">
        <v>23</v>
      </c>
      <c r="C284" s="8"/>
      <c r="D284" s="9">
        <f>D282+D283</f>
        <v>23.2</v>
      </c>
      <c r="E284" s="9">
        <f aca="true" t="shared" si="20" ref="E284:O284">E282+E283</f>
        <v>31.7</v>
      </c>
      <c r="F284" s="9">
        <f t="shared" si="20"/>
        <v>50.7</v>
      </c>
      <c r="G284" s="9">
        <f t="shared" si="20"/>
        <v>602</v>
      </c>
      <c r="H284" s="9">
        <f t="shared" si="20"/>
        <v>75.15</v>
      </c>
      <c r="I284" s="9">
        <f t="shared" si="20"/>
        <v>1.5699999999999998</v>
      </c>
      <c r="J284" s="9">
        <f t="shared" si="20"/>
        <v>0.29000000000000004</v>
      </c>
      <c r="K284" s="9">
        <f t="shared" si="20"/>
        <v>0</v>
      </c>
      <c r="L284" s="9">
        <f t="shared" si="20"/>
        <v>76</v>
      </c>
      <c r="M284" s="9">
        <f t="shared" si="20"/>
        <v>63.1</v>
      </c>
      <c r="N284" s="9">
        <f t="shared" si="20"/>
        <v>11.6</v>
      </c>
      <c r="O284" s="9">
        <f t="shared" si="20"/>
        <v>0.61</v>
      </c>
    </row>
    <row r="285" spans="1:15" ht="15.75">
      <c r="A285" s="18"/>
      <c r="B285" s="19"/>
      <c r="C285" s="19"/>
      <c r="D285" s="19"/>
      <c r="E285" s="19"/>
      <c r="F285" s="21" t="s">
        <v>25</v>
      </c>
      <c r="G285" s="19"/>
      <c r="H285" s="19"/>
      <c r="I285" s="19"/>
      <c r="J285" s="19"/>
      <c r="K285" s="19"/>
      <c r="L285" s="19"/>
      <c r="M285" s="19"/>
      <c r="N285" s="19"/>
      <c r="O285" s="20"/>
    </row>
    <row r="286" spans="1:15" ht="31.5">
      <c r="A286" s="11">
        <v>129</v>
      </c>
      <c r="B286" s="12" t="s">
        <v>91</v>
      </c>
      <c r="C286" s="11">
        <v>250</v>
      </c>
      <c r="D286" s="11">
        <v>3.5</v>
      </c>
      <c r="E286" s="11">
        <v>11.4</v>
      </c>
      <c r="F286" s="11">
        <v>30.3</v>
      </c>
      <c r="G286" s="11">
        <v>176.6</v>
      </c>
      <c r="H286" s="11">
        <v>0.3</v>
      </c>
      <c r="I286" s="11">
        <v>28.1</v>
      </c>
      <c r="J286" s="11">
        <v>1.5</v>
      </c>
      <c r="K286" s="11">
        <v>2</v>
      </c>
      <c r="L286" s="11">
        <v>43.9</v>
      </c>
      <c r="M286" s="11">
        <v>115.5</v>
      </c>
      <c r="N286" s="11">
        <v>42</v>
      </c>
      <c r="O286" s="11">
        <v>1.9</v>
      </c>
    </row>
    <row r="287" spans="1:15" ht="15.75">
      <c r="A287" s="5">
        <v>463</v>
      </c>
      <c r="B287" s="6" t="s">
        <v>54</v>
      </c>
      <c r="C287" s="5">
        <v>180</v>
      </c>
      <c r="D287" s="11">
        <v>8.8</v>
      </c>
      <c r="E287" s="5">
        <v>6.1</v>
      </c>
      <c r="F287" s="5">
        <v>47.7</v>
      </c>
      <c r="G287" s="5">
        <v>265</v>
      </c>
      <c r="H287" s="5">
        <v>0.3</v>
      </c>
      <c r="I287" s="5"/>
      <c r="J287" s="5"/>
      <c r="K287" s="5"/>
      <c r="L287" s="5">
        <v>85.1</v>
      </c>
      <c r="M287" s="5">
        <v>240</v>
      </c>
      <c r="N287" s="5">
        <v>180</v>
      </c>
      <c r="O287" s="5">
        <v>4.2</v>
      </c>
    </row>
    <row r="288" spans="1:15" ht="20.25" customHeight="1">
      <c r="A288" s="5">
        <v>416</v>
      </c>
      <c r="B288" s="6" t="s">
        <v>39</v>
      </c>
      <c r="C288" s="5">
        <v>100</v>
      </c>
      <c r="D288" s="11">
        <v>17.4</v>
      </c>
      <c r="E288" s="5">
        <v>12</v>
      </c>
      <c r="F288" s="5">
        <v>14</v>
      </c>
      <c r="G288" s="5">
        <v>228.3</v>
      </c>
      <c r="H288" s="5">
        <v>0.7</v>
      </c>
      <c r="I288" s="5">
        <v>0.7</v>
      </c>
      <c r="J288" s="5">
        <v>0.002</v>
      </c>
      <c r="K288" s="5">
        <v>2.7</v>
      </c>
      <c r="L288" s="5">
        <v>18.2</v>
      </c>
      <c r="M288" s="5">
        <v>101</v>
      </c>
      <c r="N288" s="5">
        <v>17</v>
      </c>
      <c r="O288" s="5">
        <v>1.4</v>
      </c>
    </row>
    <row r="289" spans="1:15" ht="31.5">
      <c r="A289" s="5">
        <v>528</v>
      </c>
      <c r="B289" s="6" t="s">
        <v>63</v>
      </c>
      <c r="C289" s="5">
        <v>50</v>
      </c>
      <c r="D289" s="11">
        <v>0.36</v>
      </c>
      <c r="E289" s="5">
        <v>1.5</v>
      </c>
      <c r="F289" s="5">
        <v>3</v>
      </c>
      <c r="G289" s="5">
        <v>24</v>
      </c>
      <c r="H289" s="5">
        <v>0.02</v>
      </c>
      <c r="I289" s="5">
        <v>0.9</v>
      </c>
      <c r="J289" s="5">
        <v>0.5</v>
      </c>
      <c r="K289" s="5">
        <v>0.8</v>
      </c>
      <c r="L289" s="5">
        <v>5</v>
      </c>
      <c r="M289" s="5">
        <v>7.8</v>
      </c>
      <c r="N289" s="5">
        <v>2.9</v>
      </c>
      <c r="O289" s="5">
        <v>0.2</v>
      </c>
    </row>
    <row r="290" spans="1:15" ht="15.75">
      <c r="A290" s="5">
        <v>628</v>
      </c>
      <c r="B290" s="6" t="s">
        <v>22</v>
      </c>
      <c r="C290" s="5">
        <v>200</v>
      </c>
      <c r="D290" s="11"/>
      <c r="E290" s="5"/>
      <c r="F290" s="5">
        <v>15</v>
      </c>
      <c r="G290" s="5">
        <v>56</v>
      </c>
      <c r="H290" s="5">
        <v>0.07</v>
      </c>
      <c r="I290" s="5">
        <v>0.1</v>
      </c>
      <c r="J290" s="5">
        <v>0.005</v>
      </c>
      <c r="K290" s="5"/>
      <c r="L290" s="5">
        <v>5.3</v>
      </c>
      <c r="M290" s="5">
        <v>8.3</v>
      </c>
      <c r="N290" s="5">
        <v>4.4</v>
      </c>
      <c r="O290" s="5">
        <v>0.9</v>
      </c>
    </row>
    <row r="291" spans="1:15" ht="15.75">
      <c r="A291" s="5"/>
      <c r="B291" s="6" t="s">
        <v>43</v>
      </c>
      <c r="C291" s="5">
        <v>60</v>
      </c>
      <c r="D291" s="11">
        <v>0.35</v>
      </c>
      <c r="E291" s="5"/>
      <c r="F291" s="5">
        <v>1.4</v>
      </c>
      <c r="G291" s="5">
        <v>7</v>
      </c>
      <c r="H291" s="5">
        <v>0.03</v>
      </c>
      <c r="I291" s="5">
        <v>14</v>
      </c>
      <c r="J291" s="5">
        <v>0.6</v>
      </c>
      <c r="K291" s="5"/>
      <c r="L291" s="5">
        <v>7</v>
      </c>
      <c r="M291" s="5">
        <v>13</v>
      </c>
      <c r="N291" s="5">
        <v>10</v>
      </c>
      <c r="O291" s="5">
        <v>0.5</v>
      </c>
    </row>
    <row r="292" spans="1:15" ht="15.75">
      <c r="A292" s="5"/>
      <c r="B292" s="6" t="s">
        <v>21</v>
      </c>
      <c r="C292" s="5">
        <v>80</v>
      </c>
      <c r="D292" s="11">
        <v>4.5</v>
      </c>
      <c r="E292" s="5">
        <v>0.9</v>
      </c>
      <c r="F292" s="5">
        <v>34.5</v>
      </c>
      <c r="G292" s="5">
        <v>280</v>
      </c>
      <c r="H292" s="5">
        <v>0.06</v>
      </c>
      <c r="I292" s="5">
        <v>16.8</v>
      </c>
      <c r="J292" s="5"/>
      <c r="K292" s="5"/>
      <c r="L292" s="5">
        <v>16.8</v>
      </c>
      <c r="M292" s="5">
        <v>7</v>
      </c>
      <c r="N292" s="5">
        <v>15.2</v>
      </c>
      <c r="O292" s="5"/>
    </row>
    <row r="293" spans="1:15" ht="15.75">
      <c r="A293" s="5"/>
      <c r="B293" s="6" t="s">
        <v>31</v>
      </c>
      <c r="C293" s="5">
        <v>200</v>
      </c>
      <c r="D293" s="11">
        <v>0.8</v>
      </c>
      <c r="E293" s="5"/>
      <c r="F293" s="5">
        <v>22.6</v>
      </c>
      <c r="G293" s="5">
        <v>92</v>
      </c>
      <c r="H293" s="5">
        <v>0.08</v>
      </c>
      <c r="I293" s="5">
        <v>120</v>
      </c>
      <c r="J293" s="5">
        <v>0.1</v>
      </c>
      <c r="K293" s="5"/>
      <c r="L293" s="5">
        <v>68</v>
      </c>
      <c r="M293" s="5">
        <v>46</v>
      </c>
      <c r="N293" s="5">
        <v>26</v>
      </c>
      <c r="O293" s="5">
        <v>0.6</v>
      </c>
    </row>
    <row r="294" spans="1:15" ht="15.75">
      <c r="A294" s="5"/>
      <c r="B294" s="7" t="s">
        <v>23</v>
      </c>
      <c r="C294" s="8"/>
      <c r="D294" s="22">
        <f aca="true" t="shared" si="21" ref="D294:O294">D286+D287+D288+D289+D290+D291+D293</f>
        <v>31.21</v>
      </c>
      <c r="E294" s="22">
        <f t="shared" si="21"/>
        <v>31</v>
      </c>
      <c r="F294" s="22">
        <f t="shared" si="21"/>
        <v>134</v>
      </c>
      <c r="G294" s="22">
        <f t="shared" si="21"/>
        <v>848.9000000000001</v>
      </c>
      <c r="H294" s="22">
        <f t="shared" si="21"/>
        <v>1.5</v>
      </c>
      <c r="I294" s="22">
        <f t="shared" si="21"/>
        <v>163.8</v>
      </c>
      <c r="J294" s="22">
        <f t="shared" si="21"/>
        <v>2.707</v>
      </c>
      <c r="K294" s="22">
        <f t="shared" si="21"/>
        <v>5.5</v>
      </c>
      <c r="L294" s="22">
        <f t="shared" si="21"/>
        <v>232.5</v>
      </c>
      <c r="M294" s="22">
        <f t="shared" si="21"/>
        <v>531.6</v>
      </c>
      <c r="N294" s="22">
        <f t="shared" si="21"/>
        <v>282.3</v>
      </c>
      <c r="O294" s="22">
        <f t="shared" si="21"/>
        <v>9.7</v>
      </c>
    </row>
    <row r="296" ht="45" customHeight="1"/>
    <row r="297" spans="1:3" ht="42" customHeight="1">
      <c r="A297" s="23" t="s">
        <v>57</v>
      </c>
      <c r="B297" s="23"/>
      <c r="C297" s="24"/>
    </row>
    <row r="299" spans="1:15" ht="15.75">
      <c r="A299" s="34" t="s">
        <v>2</v>
      </c>
      <c r="B299" s="33" t="s">
        <v>3</v>
      </c>
      <c r="C299" s="33" t="s">
        <v>4</v>
      </c>
      <c r="D299" s="33" t="s">
        <v>5</v>
      </c>
      <c r="E299" s="33"/>
      <c r="F299" s="33"/>
      <c r="G299" s="33" t="s">
        <v>6</v>
      </c>
      <c r="H299" s="33" t="s">
        <v>7</v>
      </c>
      <c r="I299" s="33"/>
      <c r="J299" s="33"/>
      <c r="K299" s="33"/>
      <c r="L299" s="33" t="s">
        <v>8</v>
      </c>
      <c r="M299" s="33"/>
      <c r="N299" s="33"/>
      <c r="O299" s="33"/>
    </row>
    <row r="300" spans="1:15" ht="15.75">
      <c r="A300" s="34"/>
      <c r="B300" s="33"/>
      <c r="C300" s="33"/>
      <c r="D300" s="5" t="s">
        <v>9</v>
      </c>
      <c r="E300" s="5" t="s">
        <v>10</v>
      </c>
      <c r="F300" s="5" t="s">
        <v>11</v>
      </c>
      <c r="G300" s="33"/>
      <c r="H300" s="33" t="s">
        <v>12</v>
      </c>
      <c r="I300" s="33" t="s">
        <v>13</v>
      </c>
      <c r="J300" s="33" t="s">
        <v>14</v>
      </c>
      <c r="K300" s="33" t="s">
        <v>15</v>
      </c>
      <c r="L300" s="33" t="s">
        <v>16</v>
      </c>
      <c r="M300" s="33" t="s">
        <v>17</v>
      </c>
      <c r="N300" s="33" t="s">
        <v>18</v>
      </c>
      <c r="O300" s="33" t="s">
        <v>19</v>
      </c>
    </row>
    <row r="301" spans="1:15" ht="15.75">
      <c r="A301" s="34"/>
      <c r="B301" s="33"/>
      <c r="C301" s="33"/>
      <c r="D301" s="5"/>
      <c r="E301" s="5"/>
      <c r="F301" s="5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5.75">
      <c r="A302" s="10">
        <v>1</v>
      </c>
      <c r="B302" s="10">
        <v>2</v>
      </c>
      <c r="C302" s="10">
        <v>3</v>
      </c>
      <c r="D302" s="10">
        <v>4</v>
      </c>
      <c r="E302" s="10">
        <v>5</v>
      </c>
      <c r="F302" s="10">
        <v>6</v>
      </c>
      <c r="G302" s="10">
        <v>7</v>
      </c>
      <c r="H302" s="10">
        <v>8</v>
      </c>
      <c r="I302" s="10">
        <v>9</v>
      </c>
      <c r="J302" s="10">
        <v>10</v>
      </c>
      <c r="K302" s="10">
        <v>11</v>
      </c>
      <c r="L302" s="10">
        <v>12</v>
      </c>
      <c r="M302" s="10">
        <v>13</v>
      </c>
      <c r="N302" s="10">
        <v>14</v>
      </c>
      <c r="O302" s="10">
        <v>15</v>
      </c>
    </row>
    <row r="303" spans="1:15" ht="15.75">
      <c r="A303" s="16"/>
      <c r="B303" s="14"/>
      <c r="C303" s="14"/>
      <c r="D303" s="14"/>
      <c r="E303" s="14"/>
      <c r="F303" s="17" t="s">
        <v>24</v>
      </c>
      <c r="G303" s="14"/>
      <c r="H303" s="14"/>
      <c r="I303" s="14"/>
      <c r="J303" s="14"/>
      <c r="K303" s="14"/>
      <c r="L303" s="14"/>
      <c r="M303" s="14"/>
      <c r="N303" s="14"/>
      <c r="O303" s="15"/>
    </row>
    <row r="304" spans="1:15" ht="31.5">
      <c r="A304" s="11">
        <v>257</v>
      </c>
      <c r="B304" s="12" t="s">
        <v>95</v>
      </c>
      <c r="C304" s="11" t="s">
        <v>58</v>
      </c>
      <c r="D304" s="11">
        <v>14</v>
      </c>
      <c r="E304" s="11">
        <v>20.4</v>
      </c>
      <c r="F304" s="11">
        <v>92</v>
      </c>
      <c r="G304" s="11">
        <v>653</v>
      </c>
      <c r="H304" s="11">
        <v>0.3</v>
      </c>
      <c r="I304" s="11">
        <v>1</v>
      </c>
      <c r="J304" s="11">
        <v>0.03</v>
      </c>
      <c r="K304" s="11"/>
      <c r="L304" s="11">
        <v>176</v>
      </c>
      <c r="M304" s="11">
        <v>234</v>
      </c>
      <c r="N304" s="11">
        <v>75.1</v>
      </c>
      <c r="O304" s="11">
        <v>2.4</v>
      </c>
    </row>
    <row r="305" spans="1:15" ht="15.75">
      <c r="A305" s="5">
        <v>644</v>
      </c>
      <c r="B305" s="6" t="s">
        <v>51</v>
      </c>
      <c r="C305" s="5">
        <v>200</v>
      </c>
      <c r="D305" s="5">
        <v>5.6</v>
      </c>
      <c r="E305" s="5">
        <v>6.4</v>
      </c>
      <c r="F305" s="5">
        <v>9.4</v>
      </c>
      <c r="G305" s="5">
        <v>116</v>
      </c>
      <c r="H305" s="5">
        <v>0.06</v>
      </c>
      <c r="I305" s="5">
        <v>2</v>
      </c>
      <c r="J305" s="5">
        <v>0.06</v>
      </c>
      <c r="K305" s="5"/>
      <c r="L305" s="5">
        <v>242</v>
      </c>
      <c r="M305" s="5">
        <v>180</v>
      </c>
      <c r="N305" s="5">
        <v>28</v>
      </c>
      <c r="O305" s="5">
        <v>0.2</v>
      </c>
    </row>
    <row r="306" spans="1:15" ht="15.75">
      <c r="A306" s="5"/>
      <c r="B306" s="6" t="s">
        <v>21</v>
      </c>
      <c r="C306" s="5">
        <v>40</v>
      </c>
      <c r="D306" s="11">
        <v>2.24</v>
      </c>
      <c r="E306" s="5">
        <v>0.44</v>
      </c>
      <c r="F306" s="5">
        <v>17.2</v>
      </c>
      <c r="G306" s="5">
        <v>140</v>
      </c>
      <c r="H306" s="5">
        <v>0.03</v>
      </c>
      <c r="I306" s="5"/>
      <c r="J306" s="5"/>
      <c r="K306" s="5"/>
      <c r="L306" s="5">
        <v>8.4</v>
      </c>
      <c r="M306" s="5">
        <v>3.5</v>
      </c>
      <c r="N306" s="5">
        <v>7</v>
      </c>
      <c r="O306" s="5"/>
    </row>
    <row r="307" spans="1:15" ht="15.75">
      <c r="A307" s="5"/>
      <c r="B307" s="6" t="s">
        <v>41</v>
      </c>
      <c r="C307" s="5">
        <v>50</v>
      </c>
      <c r="D307" s="5">
        <v>3.7</v>
      </c>
      <c r="E307" s="5">
        <v>5</v>
      </c>
      <c r="F307" s="5">
        <v>38</v>
      </c>
      <c r="G307" s="5">
        <v>203</v>
      </c>
      <c r="H307" s="5">
        <v>0.1</v>
      </c>
      <c r="I307" s="5"/>
      <c r="J307" s="5"/>
      <c r="K307" s="5"/>
      <c r="L307" s="5">
        <v>10</v>
      </c>
      <c r="M307" s="5">
        <v>30</v>
      </c>
      <c r="N307" s="5">
        <v>7</v>
      </c>
      <c r="O307" s="5"/>
    </row>
    <row r="308" spans="1:15" ht="15.75">
      <c r="A308" s="5"/>
      <c r="B308" s="7" t="s">
        <v>23</v>
      </c>
      <c r="C308" s="8"/>
      <c r="D308" s="9">
        <f aca="true" t="shared" si="22" ref="D308:O308">D304+D305+D306+D307</f>
        <v>25.540000000000003</v>
      </c>
      <c r="E308" s="9">
        <f t="shared" si="22"/>
        <v>32.239999999999995</v>
      </c>
      <c r="F308" s="9">
        <f t="shared" si="22"/>
        <v>156.60000000000002</v>
      </c>
      <c r="G308" s="9">
        <f t="shared" si="22"/>
        <v>1112</v>
      </c>
      <c r="H308" s="9">
        <f t="shared" si="22"/>
        <v>0.49</v>
      </c>
      <c r="I308" s="9">
        <f t="shared" si="22"/>
        <v>3</v>
      </c>
      <c r="J308" s="9">
        <f t="shared" si="22"/>
        <v>0.09</v>
      </c>
      <c r="K308" s="9">
        <f t="shared" si="22"/>
        <v>0</v>
      </c>
      <c r="L308" s="9">
        <f t="shared" si="22"/>
        <v>436.4</v>
      </c>
      <c r="M308" s="9">
        <f t="shared" si="22"/>
        <v>447.5</v>
      </c>
      <c r="N308" s="9">
        <f t="shared" si="22"/>
        <v>117.1</v>
      </c>
      <c r="O308" s="9">
        <f t="shared" si="22"/>
        <v>2.6</v>
      </c>
    </row>
    <row r="309" spans="1:15" ht="15.75">
      <c r="A309" s="18"/>
      <c r="B309" s="19"/>
      <c r="C309" s="19"/>
      <c r="D309" s="19"/>
      <c r="E309" s="19"/>
      <c r="F309" s="21" t="s">
        <v>25</v>
      </c>
      <c r="G309" s="19"/>
      <c r="H309" s="19"/>
      <c r="I309" s="19"/>
      <c r="J309" s="19"/>
      <c r="K309" s="19"/>
      <c r="L309" s="19"/>
      <c r="M309" s="19"/>
      <c r="N309" s="19"/>
      <c r="O309" s="20"/>
    </row>
    <row r="310" spans="1:15" ht="31.5">
      <c r="A310" s="11">
        <v>139</v>
      </c>
      <c r="B310" s="12" t="s">
        <v>68</v>
      </c>
      <c r="C310" s="11">
        <v>250</v>
      </c>
      <c r="D310" s="11">
        <v>2.9</v>
      </c>
      <c r="E310" s="11">
        <v>4.4</v>
      </c>
      <c r="F310" s="11">
        <v>24</v>
      </c>
      <c r="G310" s="11">
        <v>125</v>
      </c>
      <c r="H310" s="11">
        <v>0.2</v>
      </c>
      <c r="I310" s="11">
        <v>21</v>
      </c>
      <c r="J310" s="11">
        <v>1.3</v>
      </c>
      <c r="K310" s="11"/>
      <c r="L310" s="11">
        <v>26</v>
      </c>
      <c r="M310" s="11">
        <v>160</v>
      </c>
      <c r="N310" s="11">
        <v>39</v>
      </c>
      <c r="O310" s="11"/>
    </row>
    <row r="311" spans="1:15" ht="15.75">
      <c r="A311" s="5">
        <v>472</v>
      </c>
      <c r="B311" s="6" t="s">
        <v>34</v>
      </c>
      <c r="C311" s="5">
        <v>180</v>
      </c>
      <c r="D311" s="11">
        <v>3.3</v>
      </c>
      <c r="E311" s="5">
        <v>10.3</v>
      </c>
      <c r="F311" s="5">
        <v>26.4</v>
      </c>
      <c r="G311" s="5">
        <v>94</v>
      </c>
      <c r="H311" s="5">
        <v>0.25</v>
      </c>
      <c r="I311" s="5">
        <v>34.4</v>
      </c>
      <c r="J311" s="5">
        <v>0.03</v>
      </c>
      <c r="K311" s="5"/>
      <c r="L311" s="5">
        <v>47.1</v>
      </c>
      <c r="M311" s="5">
        <v>121.6</v>
      </c>
      <c r="N311" s="5">
        <v>43.4</v>
      </c>
      <c r="O311" s="5">
        <v>1.8</v>
      </c>
    </row>
    <row r="312" spans="1:15" ht="31.5">
      <c r="A312" s="5">
        <v>300</v>
      </c>
      <c r="B312" s="6" t="s">
        <v>103</v>
      </c>
      <c r="C312" s="5">
        <v>100</v>
      </c>
      <c r="D312" s="11">
        <v>26.6</v>
      </c>
      <c r="E312" s="5">
        <v>0.9</v>
      </c>
      <c r="F312" s="5"/>
      <c r="G312" s="5">
        <v>114</v>
      </c>
      <c r="H312" s="5"/>
      <c r="I312" s="5"/>
      <c r="J312" s="5"/>
      <c r="K312" s="5"/>
      <c r="L312" s="5">
        <v>13</v>
      </c>
      <c r="M312" s="5"/>
      <c r="N312" s="5">
        <v>26</v>
      </c>
      <c r="O312" s="5">
        <v>0.8</v>
      </c>
    </row>
    <row r="313" spans="1:15" ht="15.75">
      <c r="A313" s="5"/>
      <c r="B313" s="6" t="s">
        <v>44</v>
      </c>
      <c r="C313" s="5">
        <v>60</v>
      </c>
      <c r="D313" s="11">
        <v>0.35</v>
      </c>
      <c r="E313" s="5"/>
      <c r="F313" s="5">
        <v>0.35</v>
      </c>
      <c r="G313" s="5">
        <v>7</v>
      </c>
      <c r="H313" s="5">
        <v>0.02</v>
      </c>
      <c r="I313" s="5">
        <v>5</v>
      </c>
      <c r="J313" s="5">
        <v>0.03</v>
      </c>
      <c r="K313" s="5"/>
      <c r="L313" s="5">
        <v>12</v>
      </c>
      <c r="M313" s="5">
        <v>21</v>
      </c>
      <c r="N313" s="5">
        <v>7</v>
      </c>
      <c r="O313" s="5">
        <v>0.5</v>
      </c>
    </row>
    <row r="314" spans="1:15" ht="18" customHeight="1">
      <c r="A314" s="5"/>
      <c r="B314" s="6" t="s">
        <v>70</v>
      </c>
      <c r="C314" s="5">
        <v>200</v>
      </c>
      <c r="D314" s="11"/>
      <c r="E314" s="5"/>
      <c r="F314" s="5">
        <v>20.8</v>
      </c>
      <c r="G314" s="5">
        <v>84</v>
      </c>
      <c r="H314" s="5">
        <v>8</v>
      </c>
      <c r="I314" s="5">
        <v>15</v>
      </c>
      <c r="J314" s="5">
        <v>10</v>
      </c>
      <c r="K314" s="5"/>
      <c r="L314" s="5">
        <v>60</v>
      </c>
      <c r="M314" s="5">
        <v>5</v>
      </c>
      <c r="N314" s="5">
        <v>2.6</v>
      </c>
      <c r="O314" s="5">
        <v>0.06</v>
      </c>
    </row>
    <row r="315" spans="1:15" ht="15.75">
      <c r="A315" s="5"/>
      <c r="B315" s="6" t="s">
        <v>38</v>
      </c>
      <c r="C315" s="5">
        <v>200</v>
      </c>
      <c r="D315" s="11">
        <v>0.8</v>
      </c>
      <c r="E315" s="5"/>
      <c r="F315" s="5">
        <v>22.6</v>
      </c>
      <c r="G315" s="5">
        <v>92</v>
      </c>
      <c r="H315" s="5">
        <v>0.08</v>
      </c>
      <c r="I315" s="5">
        <v>20</v>
      </c>
      <c r="J315" s="5">
        <v>0.24</v>
      </c>
      <c r="K315" s="5"/>
      <c r="L315" s="5">
        <v>16</v>
      </c>
      <c r="M315" s="5">
        <v>56</v>
      </c>
      <c r="N315" s="5">
        <v>84</v>
      </c>
      <c r="O315" s="16">
        <v>2</v>
      </c>
    </row>
    <row r="316" spans="1:15" ht="15.75">
      <c r="A316" s="5"/>
      <c r="B316" s="6" t="s">
        <v>21</v>
      </c>
      <c r="C316" s="5">
        <v>80</v>
      </c>
      <c r="D316" s="11">
        <v>4.5</v>
      </c>
      <c r="E316" s="5">
        <v>0.9</v>
      </c>
      <c r="F316" s="5">
        <v>34.5</v>
      </c>
      <c r="G316" s="5">
        <v>280</v>
      </c>
      <c r="H316" s="5">
        <v>0.06</v>
      </c>
      <c r="I316" s="5">
        <v>16.8</v>
      </c>
      <c r="J316" s="5"/>
      <c r="K316" s="5"/>
      <c r="L316" s="5">
        <v>16.8</v>
      </c>
      <c r="M316" s="5">
        <v>7</v>
      </c>
      <c r="N316" s="5">
        <v>15.2</v>
      </c>
      <c r="O316" s="5"/>
    </row>
    <row r="317" spans="1:15" ht="15.75">
      <c r="A317" s="5"/>
      <c r="B317" s="7" t="s">
        <v>23</v>
      </c>
      <c r="C317" s="8"/>
      <c r="D317" s="22">
        <f>D310+D311+D312+D313+D314+D315</f>
        <v>33.949999999999996</v>
      </c>
      <c r="E317" s="22">
        <f aca="true" t="shared" si="23" ref="E317:O317">E310+E311+E312+E313+E314+E315</f>
        <v>15.600000000000001</v>
      </c>
      <c r="F317" s="22">
        <f t="shared" si="23"/>
        <v>94.15</v>
      </c>
      <c r="G317" s="22">
        <f t="shared" si="23"/>
        <v>516</v>
      </c>
      <c r="H317" s="22">
        <f t="shared" si="23"/>
        <v>8.55</v>
      </c>
      <c r="I317" s="22">
        <f t="shared" si="23"/>
        <v>95.4</v>
      </c>
      <c r="J317" s="22">
        <f t="shared" si="23"/>
        <v>11.6</v>
      </c>
      <c r="K317" s="22">
        <f t="shared" si="23"/>
        <v>0</v>
      </c>
      <c r="L317" s="22">
        <f t="shared" si="23"/>
        <v>174.1</v>
      </c>
      <c r="M317" s="22">
        <f t="shared" si="23"/>
        <v>363.6</v>
      </c>
      <c r="N317" s="22">
        <f t="shared" si="23"/>
        <v>202</v>
      </c>
      <c r="O317" s="22">
        <f t="shared" si="23"/>
        <v>5.16</v>
      </c>
    </row>
    <row r="319" spans="2:17" ht="16.5">
      <c r="B319" s="28" t="s">
        <v>79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2:17" ht="16.5">
      <c r="B320" s="30" t="s">
        <v>89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2:17" ht="16.5">
      <c r="B321" s="30" t="s">
        <v>88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2:17" ht="16.5">
      <c r="B322" s="31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2:14" ht="18.75">
      <c r="B323" s="32" t="s">
        <v>80</v>
      </c>
      <c r="C323" s="32"/>
      <c r="D323" s="32"/>
      <c r="E323" s="32"/>
      <c r="F323" s="32"/>
      <c r="G323" s="32"/>
      <c r="H323" s="32"/>
      <c r="I323" s="27"/>
      <c r="J323" s="26"/>
      <c r="K323" s="26"/>
      <c r="L323" s="26"/>
      <c r="M323" s="26"/>
      <c r="N323" s="26"/>
    </row>
  </sheetData>
  <mergeCells count="180">
    <mergeCell ref="N300:N301"/>
    <mergeCell ref="O300:O301"/>
    <mergeCell ref="J300:J301"/>
    <mergeCell ref="K300:K301"/>
    <mergeCell ref="L300:L301"/>
    <mergeCell ref="M300:M301"/>
    <mergeCell ref="O278:O279"/>
    <mergeCell ref="A299:A301"/>
    <mergeCell ref="B299:B301"/>
    <mergeCell ref="C299:C301"/>
    <mergeCell ref="D299:F299"/>
    <mergeCell ref="G299:G301"/>
    <mergeCell ref="H299:K299"/>
    <mergeCell ref="L299:O299"/>
    <mergeCell ref="H300:H301"/>
    <mergeCell ref="I300:I301"/>
    <mergeCell ref="G277:G279"/>
    <mergeCell ref="H277:K277"/>
    <mergeCell ref="L277:O277"/>
    <mergeCell ref="H278:H279"/>
    <mergeCell ref="I278:I279"/>
    <mergeCell ref="J278:J279"/>
    <mergeCell ref="K278:K279"/>
    <mergeCell ref="L278:L279"/>
    <mergeCell ref="M278:M279"/>
    <mergeCell ref="N278:N279"/>
    <mergeCell ref="A277:A279"/>
    <mergeCell ref="B277:B279"/>
    <mergeCell ref="C277:C279"/>
    <mergeCell ref="D277:F277"/>
    <mergeCell ref="O144:O145"/>
    <mergeCell ref="G143:G145"/>
    <mergeCell ref="H143:K143"/>
    <mergeCell ref="L143:O143"/>
    <mergeCell ref="H144:H145"/>
    <mergeCell ref="I144:I145"/>
    <mergeCell ref="J144:J145"/>
    <mergeCell ref="K144:K145"/>
    <mergeCell ref="L144:L145"/>
    <mergeCell ref="M144:M145"/>
    <mergeCell ref="N144:N145"/>
    <mergeCell ref="A143:A145"/>
    <mergeCell ref="B143:B145"/>
    <mergeCell ref="C143:C145"/>
    <mergeCell ref="D143:F143"/>
    <mergeCell ref="L115:L116"/>
    <mergeCell ref="M115:M116"/>
    <mergeCell ref="N115:N116"/>
    <mergeCell ref="O115:O116"/>
    <mergeCell ref="H115:H116"/>
    <mergeCell ref="I115:I116"/>
    <mergeCell ref="J115:J116"/>
    <mergeCell ref="K115:K116"/>
    <mergeCell ref="M85:M86"/>
    <mergeCell ref="N85:N86"/>
    <mergeCell ref="O85:O86"/>
    <mergeCell ref="A114:A116"/>
    <mergeCell ref="B114:B116"/>
    <mergeCell ref="C114:C116"/>
    <mergeCell ref="D114:F114"/>
    <mergeCell ref="G114:G116"/>
    <mergeCell ref="H114:K114"/>
    <mergeCell ref="L114:O114"/>
    <mergeCell ref="I85:I86"/>
    <mergeCell ref="J85:J86"/>
    <mergeCell ref="K85:K86"/>
    <mergeCell ref="L85:L86"/>
    <mergeCell ref="N54:N55"/>
    <mergeCell ref="O54:O55"/>
    <mergeCell ref="A84:A86"/>
    <mergeCell ref="B84:B86"/>
    <mergeCell ref="C84:C86"/>
    <mergeCell ref="D84:F84"/>
    <mergeCell ref="G84:G86"/>
    <mergeCell ref="H84:K84"/>
    <mergeCell ref="L84:O84"/>
    <mergeCell ref="H85:H86"/>
    <mergeCell ref="J54:J55"/>
    <mergeCell ref="K54:K55"/>
    <mergeCell ref="L54:L55"/>
    <mergeCell ref="M54:M55"/>
    <mergeCell ref="O22:O23"/>
    <mergeCell ref="A53:A55"/>
    <mergeCell ref="B53:B55"/>
    <mergeCell ref="C53:C55"/>
    <mergeCell ref="D53:F53"/>
    <mergeCell ref="G53:G55"/>
    <mergeCell ref="H53:K53"/>
    <mergeCell ref="L53:O53"/>
    <mergeCell ref="H54:H55"/>
    <mergeCell ref="I54:I55"/>
    <mergeCell ref="G21:G23"/>
    <mergeCell ref="H21:K21"/>
    <mergeCell ref="L21:O21"/>
    <mergeCell ref="H22:H23"/>
    <mergeCell ref="I22:I23"/>
    <mergeCell ref="J22:J23"/>
    <mergeCell ref="K22:K23"/>
    <mergeCell ref="L22:L23"/>
    <mergeCell ref="M22:M23"/>
    <mergeCell ref="N22:N23"/>
    <mergeCell ref="A21:A23"/>
    <mergeCell ref="B21:B23"/>
    <mergeCell ref="C21:C23"/>
    <mergeCell ref="D21:F21"/>
    <mergeCell ref="A165:A167"/>
    <mergeCell ref="B165:B167"/>
    <mergeCell ref="C165:C167"/>
    <mergeCell ref="D165:F165"/>
    <mergeCell ref="G165:G167"/>
    <mergeCell ref="H165:K165"/>
    <mergeCell ref="L165:O165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A188:A190"/>
    <mergeCell ref="B188:B190"/>
    <mergeCell ref="C188:C190"/>
    <mergeCell ref="D188:F188"/>
    <mergeCell ref="G188:G190"/>
    <mergeCell ref="H188:K188"/>
    <mergeCell ref="L188:O188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A212:A214"/>
    <mergeCell ref="B212:B214"/>
    <mergeCell ref="C212:C214"/>
    <mergeCell ref="D212:F212"/>
    <mergeCell ref="G212:G214"/>
    <mergeCell ref="H212:K212"/>
    <mergeCell ref="L212:O212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A232:A234"/>
    <mergeCell ref="B232:B234"/>
    <mergeCell ref="C232:C234"/>
    <mergeCell ref="D232:F232"/>
    <mergeCell ref="G232:G234"/>
    <mergeCell ref="H232:K232"/>
    <mergeCell ref="L232:O232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N256:N257"/>
    <mergeCell ref="A255:A257"/>
    <mergeCell ref="B255:B257"/>
    <mergeCell ref="C255:C257"/>
    <mergeCell ref="D255:F255"/>
    <mergeCell ref="O256:O257"/>
    <mergeCell ref="G255:G257"/>
    <mergeCell ref="H255:K255"/>
    <mergeCell ref="L255:O255"/>
    <mergeCell ref="H256:H257"/>
    <mergeCell ref="I256:I257"/>
    <mergeCell ref="J256:J257"/>
    <mergeCell ref="K256:K257"/>
    <mergeCell ref="L256:L257"/>
    <mergeCell ref="M256:M25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д.Чекашево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2012-04-19T07:03:52Z</cp:lastPrinted>
  <dcterms:created xsi:type="dcterms:W3CDTF">2011-04-04T05:51:34Z</dcterms:created>
  <dcterms:modified xsi:type="dcterms:W3CDTF">2012-05-03T11:48:56Z</dcterms:modified>
  <cp:category/>
  <cp:version/>
  <cp:contentType/>
  <cp:contentStatus/>
</cp:coreProperties>
</file>